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ONTABILIDAD\SynologyDrive\DOCUMENTOS\A  INFORMES 2023 Y ANTERIORES\PAGINA WEB\"/>
    </mc:Choice>
  </mc:AlternateContent>
  <xr:revisionPtr revIDLastSave="0" documentId="13_ncr:1_{A2FF3BFB-6E0E-45BA-9B47-0FA946C14AF4}" xr6:coauthVersionLast="47" xr6:coauthVersionMax="47" xr10:uidLastSave="{00000000-0000-0000-0000-000000000000}"/>
  <bookViews>
    <workbookView xWindow="-108" yWindow="-108" windowWidth="23256" windowHeight="12576" xr2:uid="{00000000-000D-0000-FFFF-FFFF00000000}"/>
  </bookViews>
  <sheets>
    <sheet name="Hoja1" sheetId="3" r:id="rId1"/>
  </sheets>
  <calcPr calcId="181029"/>
</workbook>
</file>

<file path=xl/calcChain.xml><?xml version="1.0" encoding="utf-8"?>
<calcChain xmlns="http://schemas.openxmlformats.org/spreadsheetml/2006/main">
  <c r="S33" i="3" l="1"/>
  <c r="S31" i="3"/>
  <c r="S34" i="3" s="1"/>
  <c r="Q27" i="3"/>
  <c r="N27" i="3"/>
  <c r="K27" i="3"/>
  <c r="J27" i="3"/>
  <c r="I27" i="3"/>
  <c r="H27" i="3"/>
  <c r="G27" i="3"/>
  <c r="U27" i="3" s="1"/>
  <c r="U24" i="3"/>
  <c r="T24" i="3"/>
  <c r="T23" i="3" s="1"/>
  <c r="T22" i="3" s="1"/>
  <c r="T21" i="3" s="1"/>
  <c r="Q23" i="3"/>
  <c r="P23" i="3"/>
  <c r="O23" i="3"/>
  <c r="N23" i="3"/>
  <c r="M23" i="3"/>
  <c r="L23" i="3"/>
  <c r="K23" i="3"/>
  <c r="J23" i="3"/>
  <c r="I23" i="3"/>
  <c r="H23" i="3"/>
  <c r="G23" i="3"/>
  <c r="Q22" i="3"/>
  <c r="P22" i="3"/>
  <c r="O22" i="3"/>
  <c r="N22" i="3"/>
  <c r="M22" i="3"/>
  <c r="M21" i="3" s="1"/>
  <c r="L22" i="3"/>
  <c r="G22" i="3"/>
  <c r="Q21" i="3"/>
  <c r="Q28" i="3" s="1"/>
  <c r="Q29" i="3" s="1"/>
  <c r="P21" i="3"/>
  <c r="O21" i="3"/>
  <c r="N21" i="3"/>
  <c r="L21" i="3"/>
  <c r="K21" i="3"/>
  <c r="J21" i="3"/>
  <c r="I21" i="3"/>
  <c r="I18" i="3" s="1"/>
  <c r="I29" i="3" s="1"/>
  <c r="H21" i="3"/>
  <c r="G21" i="3"/>
  <c r="U19" i="3"/>
  <c r="T19" i="3"/>
  <c r="T18" i="3" s="1"/>
  <c r="T17" i="3" s="1"/>
  <c r="T16" i="3" s="1"/>
  <c r="T15" i="3" s="1"/>
  <c r="Q18" i="3"/>
  <c r="P18" i="3"/>
  <c r="O18" i="3"/>
  <c r="N18" i="3"/>
  <c r="M18" i="3"/>
  <c r="L18" i="3"/>
  <c r="K18" i="3"/>
  <c r="J18" i="3"/>
  <c r="S18" i="3" s="1"/>
  <c r="H18" i="3"/>
  <c r="G18" i="3"/>
  <c r="Q17" i="3"/>
  <c r="P17" i="3"/>
  <c r="O17" i="3"/>
  <c r="N17" i="3"/>
  <c r="M17" i="3"/>
  <c r="L17" i="3"/>
  <c r="L16" i="3" s="1"/>
  <c r="L15" i="3" s="1"/>
  <c r="L28" i="3" s="1"/>
  <c r="L29" i="3" s="1"/>
  <c r="G17" i="3"/>
  <c r="Q16" i="3"/>
  <c r="P16" i="3"/>
  <c r="O16" i="3"/>
  <c r="N16" i="3"/>
  <c r="M16" i="3"/>
  <c r="K16" i="3"/>
  <c r="J16" i="3"/>
  <c r="I16" i="3"/>
  <c r="H16" i="3"/>
  <c r="G16" i="3"/>
  <c r="Q15" i="3"/>
  <c r="P15" i="3"/>
  <c r="P28" i="3" s="1"/>
  <c r="P29" i="3" s="1"/>
  <c r="O15" i="3"/>
  <c r="N15" i="3"/>
  <c r="N28" i="3" s="1"/>
  <c r="N29" i="3" s="1"/>
  <c r="M15" i="3"/>
  <c r="M28" i="3" s="1"/>
  <c r="M29" i="3" s="1"/>
  <c r="K15" i="3"/>
  <c r="K29" i="3" s="1"/>
  <c r="J15" i="3"/>
  <c r="J29" i="3" s="1"/>
  <c r="I15" i="3"/>
  <c r="H15" i="3"/>
  <c r="H29" i="3" s="1"/>
  <c r="G15" i="3"/>
  <c r="G28" i="3" s="1"/>
  <c r="G29" i="3" s="1"/>
  <c r="U14" i="3"/>
  <c r="T14" i="3"/>
  <c r="T27" i="3" s="1"/>
  <c r="M14" i="3"/>
  <c r="M27" i="3" s="1"/>
  <c r="L14" i="3"/>
  <c r="L27" i="3" s="1"/>
  <c r="T28" i="3" l="1"/>
  <c r="T29" i="3" s="1"/>
</calcChain>
</file>

<file path=xl/sharedStrings.xml><?xml version="1.0" encoding="utf-8"?>
<sst xmlns="http://schemas.openxmlformats.org/spreadsheetml/2006/main" count="104" uniqueCount="46">
  <si>
    <t>CODIGO</t>
  </si>
  <si>
    <t>NOMBRE</t>
  </si>
  <si>
    <t>ADICIONES</t>
  </si>
  <si>
    <t>REDUCCIONES</t>
  </si>
  <si>
    <t>DEFINITIVO</t>
  </si>
  <si>
    <t>DEL MES</t>
  </si>
  <si>
    <t>TOTAL</t>
  </si>
  <si>
    <t>SERVICIOS PRESTADOS A LAS EMPRESAS Y SERVICIOS DE PRODUCCIÓN</t>
  </si>
  <si>
    <t>MINISTERIO DE HACIENDA Y CREDITO PUBLICO</t>
  </si>
  <si>
    <t>DIRECCION GENERAL DEL PRESUPUESTO</t>
  </si>
  <si>
    <t>INFORME DE EJECUCION DE INGRESOS DE LAS EMPRESAS</t>
  </si>
  <si>
    <t>FORMULARIO      No.    1</t>
  </si>
  <si>
    <t>EMPRESA : CENTRO DE DIAGNOSTICO AUTOMOTOR DE CUCUTA LTDA. " CEDAC "</t>
  </si>
  <si>
    <t xml:space="preserve"> </t>
  </si>
  <si>
    <t>EJECUCION  PRESUPUESTAL DE INGRESOS DEL 1 DE ENERO AL MES DE DICIEMBRE   DEL AÑO 2024</t>
  </si>
  <si>
    <t xml:space="preserve">Vigencia </t>
  </si>
  <si>
    <t>Valor en pesos</t>
  </si>
  <si>
    <t>MODIFICACIONES PRESUPUESTALES</t>
  </si>
  <si>
    <t>PRESUPUESTO</t>
  </si>
  <si>
    <t>APROBADO</t>
  </si>
  <si>
    <t xml:space="preserve">TRASLADOS </t>
  </si>
  <si>
    <t xml:space="preserve">TOTAL </t>
  </si>
  <si>
    <t xml:space="preserve">RECAUDOS </t>
  </si>
  <si>
    <t>RECAUDOS   A</t>
  </si>
  <si>
    <t>RECAUDOS</t>
  </si>
  <si>
    <t>VARIACON ABSOLUTA</t>
  </si>
  <si>
    <t>VARIACON RELATIVA</t>
  </si>
  <si>
    <t>ACUMULADO</t>
  </si>
  <si>
    <t xml:space="preserve">DEL MES </t>
  </si>
  <si>
    <t>MARZO</t>
  </si>
  <si>
    <t>ACUMULADOS  VIGENCIA  2024</t>
  </si>
  <si>
    <t>RECAU/APROB</t>
  </si>
  <si>
    <t xml:space="preserve">DISPONIBILIDAD INICIAL </t>
  </si>
  <si>
    <t xml:space="preserve">INGRESOS CORRIENTES </t>
  </si>
  <si>
    <t xml:space="preserve">  </t>
  </si>
  <si>
    <t>02</t>
  </si>
  <si>
    <t>INGRESOS NO TRIBUTARIOS</t>
  </si>
  <si>
    <t>VENTA DE BIENES Y SERVICIOS</t>
  </si>
  <si>
    <t>VENTAS INCIDENTALES DE ESTABLECIMIENTO NO DE MERCADO</t>
  </si>
  <si>
    <t>08</t>
  </si>
  <si>
    <t xml:space="preserve">RECURSOS DE CAPITAL </t>
  </si>
  <si>
    <t>RENDIMIENTOS FINANCIEROS</t>
  </si>
  <si>
    <t>RECURSOS DE LA ENTIDAD</t>
  </si>
  <si>
    <t xml:space="preserve">TÍTULOS PARTICIPATIVOS </t>
  </si>
  <si>
    <t>TOTAL INGRESOS</t>
  </si>
  <si>
    <t>TOTAL INGRESOS MAS DISPON.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</si>
</sst>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6" formatCode="_(* #,##0_);_(* \(#,##0\);_(* &quot;-&quot;??_);_(@_)"/>
    <numFmt numFmtId="167" formatCode="_ * #,##0_ ;_ * \-#,##0_ ;_ * &quot;-&quot;??_ ;_ @_ "/>
  </numFmts>
  <fonts count="16" x14ac:knownFonts="1">
    <font>
      <sz val="11"/>
      <color rgb="FF000000"/>
      <name val="Calibri"/>
      <family val="2"/>
    </font>
    <font>
      <sz val="11"/>
      <color rgb="FF000000"/>
      <name val="Calibri"/>
      <family val="2"/>
    </font>
    <font>
      <b/>
      <sz val="12"/>
      <name val="Arial"/>
      <family val="2"/>
    </font>
    <font>
      <sz val="12"/>
      <name val="Arial"/>
      <family val="2"/>
    </font>
    <font>
      <b/>
      <sz val="10"/>
      <name val="Arial"/>
      <family val="2"/>
    </font>
    <font>
      <sz val="10"/>
      <name val="Arial"/>
      <family val="2"/>
    </font>
    <font>
      <b/>
      <sz val="8"/>
      <name val="Arial"/>
      <family val="2"/>
    </font>
    <font>
      <b/>
      <sz val="11.5"/>
      <name val="Arial Narrow"/>
      <family val="2"/>
    </font>
    <font>
      <b/>
      <sz val="10"/>
      <name val="Arial Narrow"/>
      <family val="2"/>
    </font>
    <font>
      <b/>
      <sz val="10.5"/>
      <name val="Arial"/>
      <family val="2"/>
    </font>
    <font>
      <sz val="11.5"/>
      <name val="Arial Narrow"/>
      <family val="2"/>
    </font>
    <font>
      <b/>
      <sz val="10"/>
      <color theme="1"/>
      <name val="Arial Narrow"/>
      <family val="2"/>
    </font>
    <font>
      <sz val="8.5"/>
      <color theme="1"/>
      <name val="Arial Narrow"/>
      <family val="2"/>
    </font>
    <font>
      <sz val="10"/>
      <color theme="1"/>
      <name val="Arial Narrow"/>
      <family val="2"/>
    </font>
    <font>
      <sz val="10.5"/>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pplyBorder="0"/>
    <xf numFmtId="43" fontId="1" fillId="0" borderId="0" applyFont="0" applyFill="0" applyBorder="0" applyAlignment="0" applyProtection="0"/>
  </cellStyleXfs>
  <cellXfs count="149">
    <xf numFmtId="0" fontId="0" fillId="0" borderId="0" xfId="0"/>
    <xf numFmtId="0" fontId="0" fillId="2" borderId="1" xfId="0" applyFill="1" applyBorder="1"/>
    <xf numFmtId="0" fontId="0" fillId="2" borderId="2" xfId="0" applyFill="1" applyBorder="1"/>
    <xf numFmtId="0" fontId="2" fillId="0" borderId="2" xfId="0" applyFont="1" applyBorder="1" applyAlignment="1">
      <alignment horizontal="centerContinuous"/>
    </xf>
    <xf numFmtId="0" fontId="3" fillId="2" borderId="2" xfId="0" applyFont="1" applyFill="1" applyBorder="1" applyAlignment="1">
      <alignment horizontal="centerContinuous"/>
    </xf>
    <xf numFmtId="0" fontId="0" fillId="2" borderId="2" xfId="0" applyFill="1" applyBorder="1" applyAlignment="1">
      <alignment horizontal="centerContinuous"/>
    </xf>
    <xf numFmtId="0" fontId="0" fillId="2" borderId="3" xfId="0" applyFill="1" applyBorder="1" applyAlignment="1">
      <alignment horizontal="centerContinuous"/>
    </xf>
    <xf numFmtId="0" fontId="0" fillId="0" borderId="2" xfId="0" applyBorder="1"/>
    <xf numFmtId="0" fontId="0" fillId="0" borderId="3" xfId="0" applyBorder="1"/>
    <xf numFmtId="0" fontId="0" fillId="2" borderId="4" xfId="0" applyFill="1" applyBorder="1"/>
    <xf numFmtId="0" fontId="0" fillId="2" borderId="0" xfId="0" applyFill="1" applyBorder="1"/>
    <xf numFmtId="0" fontId="0" fillId="0" borderId="0" xfId="0" applyBorder="1"/>
    <xf numFmtId="0" fontId="4" fillId="2" borderId="0" xfId="0" applyFont="1" applyFill="1" applyBorder="1" applyAlignment="1">
      <alignment horizontal="centerContinuous"/>
    </xf>
    <xf numFmtId="0" fontId="0" fillId="2" borderId="0" xfId="0" applyFill="1" applyBorder="1" applyAlignment="1">
      <alignment horizontal="centerContinuous"/>
    </xf>
    <xf numFmtId="0" fontId="0" fillId="2" borderId="5" xfId="0" applyFill="1" applyBorder="1" applyAlignment="1">
      <alignment horizontal="centerContinuous"/>
    </xf>
    <xf numFmtId="0" fontId="0" fillId="0" borderId="5" xfId="0" applyBorder="1"/>
    <xf numFmtId="0" fontId="4" fillId="0" borderId="0" xfId="0" applyFont="1" applyBorder="1" applyAlignment="1">
      <alignment horizontal="centerContinuous"/>
    </xf>
    <xf numFmtId="0" fontId="4" fillId="2" borderId="4" xfId="0" applyFont="1" applyFill="1" applyBorder="1"/>
    <xf numFmtId="0" fontId="0" fillId="2" borderId="5" xfId="0" applyFill="1" applyBorder="1"/>
    <xf numFmtId="0" fontId="4" fillId="3" borderId="0" xfId="0" applyFont="1" applyFill="1" applyBorder="1"/>
    <xf numFmtId="0" fontId="2" fillId="3" borderId="0" xfId="0" applyFont="1" applyFill="1" applyBorder="1"/>
    <xf numFmtId="0" fontId="0" fillId="3" borderId="0" xfId="0" applyFill="1"/>
    <xf numFmtId="0" fontId="0" fillId="3" borderId="0" xfId="0" applyFill="1" applyBorder="1"/>
    <xf numFmtId="0" fontId="0" fillId="3" borderId="5" xfId="0" applyFill="1" applyBorder="1"/>
    <xf numFmtId="0" fontId="4" fillId="0" borderId="4" xfId="0" applyFont="1" applyBorder="1" applyAlignment="1">
      <alignment horizontal="center"/>
    </xf>
    <xf numFmtId="0" fontId="4" fillId="0" borderId="0" xfId="0" applyFont="1" applyBorder="1" applyAlignment="1">
      <alignment horizontal="center"/>
    </xf>
    <xf numFmtId="0" fontId="5" fillId="0" borderId="0" xfId="0" applyFont="1" applyBorder="1"/>
    <xf numFmtId="0" fontId="4" fillId="0" borderId="6" xfId="0" applyFont="1" applyBorder="1"/>
    <xf numFmtId="0" fontId="0" fillId="0" borderId="6" xfId="0" applyBorder="1"/>
    <xf numFmtId="0" fontId="0" fillId="0" borderId="1" xfId="0" applyBorder="1"/>
    <xf numFmtId="0" fontId="6" fillId="0" borderId="2" xfId="0" applyFont="1" applyBorder="1"/>
    <xf numFmtId="0" fontId="6" fillId="0" borderId="3" xfId="0" applyFont="1" applyBorder="1"/>
    <xf numFmtId="0" fontId="4" fillId="0" borderId="3" xfId="0" applyFont="1" applyBorder="1"/>
    <xf numFmtId="0" fontId="4" fillId="0" borderId="7" xfId="0" applyFont="1" applyBorder="1"/>
    <xf numFmtId="0" fontId="6" fillId="0" borderId="7" xfId="0" applyFont="1" applyBorder="1"/>
    <xf numFmtId="0" fontId="0" fillId="0" borderId="8" xfId="0" applyBorder="1"/>
    <xf numFmtId="0" fontId="0" fillId="0" borderId="9" xfId="0" applyBorder="1"/>
    <xf numFmtId="0" fontId="0" fillId="0" borderId="10" xfId="0" applyBorder="1"/>
    <xf numFmtId="0" fontId="4" fillId="0" borderId="10" xfId="0" applyFont="1" applyBorder="1"/>
    <xf numFmtId="0" fontId="0" fillId="0" borderId="7" xfId="0" applyBorder="1"/>
    <xf numFmtId="0" fontId="6" fillId="0" borderId="6" xfId="0" applyFont="1" applyBorder="1" applyAlignment="1">
      <alignment horizontal="center"/>
    </xf>
    <xf numFmtId="0" fontId="6" fillId="0" borderId="7"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wrapText="1"/>
    </xf>
    <xf numFmtId="0" fontId="0" fillId="0" borderId="11" xfId="0" applyBorder="1"/>
    <xf numFmtId="0" fontId="6" fillId="0" borderId="11" xfId="0" applyFont="1" applyBorder="1" applyAlignment="1">
      <alignment horizontal="center"/>
    </xf>
    <xf numFmtId="0" fontId="6" fillId="0" borderId="11" xfId="0" applyFont="1" applyBorder="1"/>
    <xf numFmtId="0" fontId="6" fillId="0" borderId="11" xfId="0" applyFont="1" applyBorder="1" applyAlignment="1">
      <alignment horizontal="left" wrapText="1"/>
    </xf>
    <xf numFmtId="0" fontId="6" fillId="0" borderId="10" xfId="0" applyFont="1" applyBorder="1" applyAlignment="1">
      <alignment horizontal="left"/>
    </xf>
    <xf numFmtId="0" fontId="6" fillId="0" borderId="11" xfId="0" applyFont="1" applyBorder="1" applyAlignment="1">
      <alignment horizontal="center" wrapText="1"/>
    </xf>
    <xf numFmtId="0" fontId="6" fillId="0" borderId="1" xfId="0" applyFont="1" applyBorder="1" applyAlignment="1">
      <alignment horizontal="center"/>
    </xf>
    <xf numFmtId="0" fontId="6" fillId="0" borderId="2" xfId="0" applyFont="1" applyBorder="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6" fillId="0" borderId="3" xfId="0" applyFont="1" applyBorder="1" applyAlignment="1">
      <alignment horizontal="center"/>
    </xf>
    <xf numFmtId="0" fontId="7" fillId="4" borderId="12" xfId="0" applyFont="1" applyFill="1" applyBorder="1" applyAlignment="1">
      <alignment horizontal="justify" vertical="center"/>
    </xf>
    <xf numFmtId="0" fontId="7" fillId="4" borderId="13" xfId="0" applyFont="1" applyFill="1" applyBorder="1" applyAlignment="1">
      <alignment horizontal="justify" vertical="center"/>
    </xf>
    <xf numFmtId="0" fontId="0" fillId="4" borderId="13" xfId="0" applyFill="1" applyBorder="1"/>
    <xf numFmtId="0" fontId="8" fillId="4" borderId="13" xfId="0" applyFont="1" applyFill="1" applyBorder="1" applyAlignment="1">
      <alignment horizontal="justify" vertical="center"/>
    </xf>
    <xf numFmtId="3" fontId="3" fillId="0" borderId="0" xfId="0" applyNumberFormat="1" applyFont="1" applyBorder="1"/>
    <xf numFmtId="3" fontId="5" fillId="0" borderId="13" xfId="0" applyNumberFormat="1" applyFont="1" applyBorder="1"/>
    <xf numFmtId="166" fontId="5" fillId="0" borderId="13" xfId="1" applyNumberFormat="1" applyFont="1" applyFill="1" applyBorder="1"/>
    <xf numFmtId="3" fontId="0" fillId="0" borderId="0" xfId="0" applyNumberFormat="1" applyBorder="1"/>
    <xf numFmtId="3" fontId="5" fillId="0" borderId="14" xfId="0" applyNumberFormat="1" applyFont="1" applyBorder="1"/>
    <xf numFmtId="3" fontId="4" fillId="0" borderId="14" xfId="0" applyNumberFormat="1" applyFont="1" applyBorder="1"/>
    <xf numFmtId="0" fontId="0" fillId="0" borderId="13" xfId="0" applyBorder="1"/>
    <xf numFmtId="9" fontId="0" fillId="0" borderId="14" xfId="0" applyNumberFormat="1" applyBorder="1"/>
    <xf numFmtId="0" fontId="7" fillId="4" borderId="4" xfId="0" applyFont="1" applyFill="1" applyBorder="1" applyAlignment="1">
      <alignment horizontal="justify" vertical="center"/>
    </xf>
    <xf numFmtId="0" fontId="7" fillId="4" borderId="0" xfId="0" applyFont="1" applyFill="1" applyBorder="1" applyAlignment="1">
      <alignment horizontal="justify" vertical="center"/>
    </xf>
    <xf numFmtId="0" fontId="0" fillId="4" borderId="0" xfId="0" applyFill="1" applyBorder="1"/>
    <xf numFmtId="0" fontId="8" fillId="4" borderId="0" xfId="0" applyFont="1" applyFill="1" applyBorder="1" applyAlignment="1">
      <alignment horizontal="justify" vertical="center"/>
    </xf>
    <xf numFmtId="3" fontId="4" fillId="4" borderId="0" xfId="0" applyNumberFormat="1" applyFont="1" applyFill="1" applyBorder="1"/>
    <xf numFmtId="3" fontId="4" fillId="4" borderId="5" xfId="0" applyNumberFormat="1" applyFont="1" applyFill="1" applyBorder="1"/>
    <xf numFmtId="3" fontId="4" fillId="0" borderId="5" xfId="0" applyNumberFormat="1" applyFont="1" applyBorder="1"/>
    <xf numFmtId="0" fontId="9" fillId="0" borderId="0" xfId="0" applyFont="1"/>
    <xf numFmtId="49" fontId="7" fillId="4" borderId="0" xfId="0" applyNumberFormat="1" applyFont="1" applyFill="1" applyBorder="1" applyAlignment="1">
      <alignment horizontal="justify" vertical="center"/>
    </xf>
    <xf numFmtId="0" fontId="8" fillId="4" borderId="0" xfId="0" applyFont="1" applyFill="1" applyBorder="1" applyAlignment="1">
      <alignment vertical="center" wrapText="1"/>
    </xf>
    <xf numFmtId="3" fontId="5" fillId="4" borderId="0" xfId="0" applyNumberFormat="1" applyFont="1" applyFill="1" applyBorder="1"/>
    <xf numFmtId="3" fontId="5" fillId="0" borderId="5" xfId="0" applyNumberFormat="1" applyFont="1" applyBorder="1"/>
    <xf numFmtId="0" fontId="10" fillId="4" borderId="12" xfId="0" applyFont="1" applyFill="1" applyBorder="1" applyAlignment="1">
      <alignment horizontal="justify" vertical="center"/>
    </xf>
    <xf numFmtId="49" fontId="10" fillId="4" borderId="13" xfId="0" applyNumberFormat="1" applyFont="1" applyFill="1" applyBorder="1" applyAlignment="1">
      <alignment horizontal="justify" vertical="center"/>
    </xf>
    <xf numFmtId="0" fontId="10" fillId="4" borderId="13" xfId="0" applyFont="1" applyFill="1" applyBorder="1" applyAlignment="1">
      <alignment horizontal="justify" vertical="center"/>
    </xf>
    <xf numFmtId="0" fontId="11" fillId="4" borderId="13" xfId="0" applyFont="1" applyFill="1" applyBorder="1" applyAlignment="1">
      <alignment horizontal="left" wrapText="1"/>
    </xf>
    <xf numFmtId="3" fontId="4" fillId="4" borderId="13" xfId="0" applyNumberFormat="1" applyFont="1" applyFill="1" applyBorder="1"/>
    <xf numFmtId="3" fontId="4" fillId="4" borderId="14" xfId="0" applyNumberFormat="1" applyFont="1" applyFill="1" applyBorder="1"/>
    <xf numFmtId="3" fontId="0" fillId="5" borderId="14" xfId="0" applyNumberFormat="1" applyFill="1" applyBorder="1"/>
    <xf numFmtId="0" fontId="0" fillId="0" borderId="14" xfId="0" applyBorder="1"/>
    <xf numFmtId="0" fontId="10" fillId="0" borderId="1" xfId="0" applyFont="1" applyBorder="1" applyAlignment="1">
      <alignment horizontal="justify" vertical="center"/>
    </xf>
    <xf numFmtId="49" fontId="10" fillId="0" borderId="2" xfId="0" applyNumberFormat="1" applyFont="1" applyBorder="1" applyAlignment="1">
      <alignment horizontal="justify" vertical="center"/>
    </xf>
    <xf numFmtId="0" fontId="10" fillId="0" borderId="2" xfId="0" applyFont="1" applyBorder="1" applyAlignment="1">
      <alignment horizontal="justify" vertical="center"/>
    </xf>
    <xf numFmtId="0" fontId="12" fillId="0" borderId="2" xfId="0" applyFont="1" applyBorder="1" applyAlignment="1">
      <alignment horizontal="left" wrapText="1"/>
    </xf>
    <xf numFmtId="167" fontId="5" fillId="0" borderId="0" xfId="1" applyNumberFormat="1" applyFont="1" applyBorder="1"/>
    <xf numFmtId="3" fontId="4" fillId="0" borderId="2" xfId="0" applyNumberFormat="1" applyFont="1" applyBorder="1"/>
    <xf numFmtId="3" fontId="5" fillId="0" borderId="2" xfId="0" applyNumberFormat="1" applyFont="1" applyBorder="1"/>
    <xf numFmtId="3" fontId="5" fillId="0" borderId="3" xfId="0" applyNumberFormat="1" applyFont="1" applyBorder="1"/>
    <xf numFmtId="3" fontId="4" fillId="0" borderId="3" xfId="0" applyNumberFormat="1" applyFont="1" applyBorder="1"/>
    <xf numFmtId="3" fontId="0" fillId="5" borderId="2" xfId="0" applyNumberFormat="1" applyFill="1" applyBorder="1"/>
    <xf numFmtId="9" fontId="0" fillId="0" borderId="3" xfId="0" applyNumberFormat="1" applyBorder="1"/>
    <xf numFmtId="0" fontId="10" fillId="0" borderId="8" xfId="0" applyFont="1" applyBorder="1" applyAlignment="1">
      <alignment horizontal="justify" vertical="center"/>
    </xf>
    <xf numFmtId="49" fontId="10" fillId="0" borderId="9" xfId="0" applyNumberFormat="1" applyFont="1" applyBorder="1" applyAlignment="1">
      <alignment horizontal="justify" vertical="center"/>
    </xf>
    <xf numFmtId="0" fontId="10" fillId="0" borderId="9" xfId="0" applyFont="1" applyBorder="1" applyAlignment="1">
      <alignment horizontal="justify" vertical="center"/>
    </xf>
    <xf numFmtId="0" fontId="12" fillId="0" borderId="9" xfId="0" applyFont="1" applyBorder="1" applyAlignment="1">
      <alignment horizontal="left" wrapText="1"/>
    </xf>
    <xf numFmtId="3" fontId="5" fillId="0" borderId="9" xfId="0" applyNumberFormat="1" applyFont="1" applyBorder="1"/>
    <xf numFmtId="3" fontId="4" fillId="0" borderId="9" xfId="0" applyNumberFormat="1" applyFont="1" applyBorder="1"/>
    <xf numFmtId="3" fontId="5" fillId="0" borderId="10" xfId="0" applyNumberFormat="1" applyFont="1" applyBorder="1"/>
    <xf numFmtId="3" fontId="4" fillId="0" borderId="10" xfId="0" applyNumberFormat="1" applyFont="1" applyBorder="1"/>
    <xf numFmtId="3" fontId="0" fillId="5" borderId="9" xfId="0" applyNumberFormat="1" applyFill="1" applyBorder="1"/>
    <xf numFmtId="0" fontId="7" fillId="4" borderId="1" xfId="0" applyFont="1" applyFill="1" applyBorder="1" applyAlignment="1">
      <alignment horizontal="justify" vertical="center"/>
    </xf>
    <xf numFmtId="0" fontId="7" fillId="4" borderId="2" xfId="0" applyFont="1" applyFill="1" applyBorder="1" applyAlignment="1">
      <alignment horizontal="justify" vertical="center"/>
    </xf>
    <xf numFmtId="0" fontId="0" fillId="4" borderId="2" xfId="0" applyFill="1" applyBorder="1"/>
    <xf numFmtId="0" fontId="8" fillId="4" borderId="2" xfId="0" applyFont="1" applyFill="1" applyBorder="1" applyAlignment="1">
      <alignment horizontal="justify" vertical="center"/>
    </xf>
    <xf numFmtId="3" fontId="4" fillId="4" borderId="2" xfId="0" applyNumberFormat="1" applyFont="1" applyFill="1" applyBorder="1"/>
    <xf numFmtId="3" fontId="4" fillId="4" borderId="3" xfId="0" applyNumberFormat="1" applyFont="1" applyFill="1" applyBorder="1"/>
    <xf numFmtId="0" fontId="7" fillId="4" borderId="8" xfId="0" applyFont="1" applyFill="1" applyBorder="1" applyAlignment="1">
      <alignment horizontal="justify" vertical="center"/>
    </xf>
    <xf numFmtId="0" fontId="7" fillId="4" borderId="9" xfId="0" applyFont="1" applyFill="1" applyBorder="1" applyAlignment="1">
      <alignment horizontal="justify" vertical="center"/>
    </xf>
    <xf numFmtId="0" fontId="0" fillId="4" borderId="9" xfId="0" applyFill="1" applyBorder="1"/>
    <xf numFmtId="0" fontId="8" fillId="4" borderId="9" xfId="0" applyFont="1" applyFill="1" applyBorder="1" applyAlignment="1">
      <alignment horizontal="justify" vertical="center"/>
    </xf>
    <xf numFmtId="3" fontId="4" fillId="4" borderId="9" xfId="0" applyNumberFormat="1" applyFont="1" applyFill="1" applyBorder="1"/>
    <xf numFmtId="3" fontId="4" fillId="4" borderId="10" xfId="0" applyNumberFormat="1" applyFont="1" applyFill="1" applyBorder="1"/>
    <xf numFmtId="0" fontId="0" fillId="0" borderId="4" xfId="0" applyBorder="1"/>
    <xf numFmtId="0" fontId="10" fillId="0" borderId="0" xfId="0" applyFont="1" applyBorder="1" applyAlignment="1">
      <alignment horizontal="justify" vertical="center"/>
    </xf>
    <xf numFmtId="0" fontId="13" fillId="0" borderId="0" xfId="0" applyFont="1" applyBorder="1"/>
    <xf numFmtId="3" fontId="5" fillId="0" borderId="0" xfId="0" applyNumberFormat="1" applyFont="1" applyBorder="1"/>
    <xf numFmtId="0" fontId="14" fillId="0" borderId="0" xfId="0" applyFont="1"/>
    <xf numFmtId="2" fontId="0" fillId="0" borderId="0" xfId="0" applyNumberFormat="1" applyBorder="1"/>
    <xf numFmtId="3" fontId="4" fillId="0" borderId="0" xfId="0" applyNumberFormat="1" applyFont="1" applyBorder="1"/>
    <xf numFmtId="0" fontId="8" fillId="0" borderId="0" xfId="0" applyFont="1" applyBorder="1" applyAlignment="1">
      <alignment horizontal="justify" vertical="center"/>
    </xf>
    <xf numFmtId="167" fontId="3" fillId="0" borderId="0" xfId="1" applyNumberFormat="1" applyFont="1" applyBorder="1"/>
    <xf numFmtId="3" fontId="0" fillId="0" borderId="5" xfId="0" applyNumberFormat="1" applyBorder="1"/>
    <xf numFmtId="0" fontId="0" fillId="4" borderId="4" xfId="0" applyFill="1" applyBorder="1"/>
    <xf numFmtId="167" fontId="5" fillId="4" borderId="0" xfId="1" applyNumberFormat="1" applyFont="1" applyFill="1" applyBorder="1"/>
    <xf numFmtId="0" fontId="4" fillId="4" borderId="0" xfId="0" applyFont="1" applyFill="1" applyBorder="1"/>
    <xf numFmtId="0" fontId="0" fillId="2" borderId="8" xfId="0" applyFill="1" applyBorder="1"/>
    <xf numFmtId="167" fontId="5" fillId="0" borderId="9" xfId="1" applyNumberFormat="1" applyFont="1" applyBorder="1"/>
    <xf numFmtId="0" fontId="4" fillId="2" borderId="9" xfId="0" applyFont="1" applyFill="1" applyBorder="1"/>
    <xf numFmtId="3" fontId="0" fillId="0" borderId="9" xfId="0" applyNumberFormat="1" applyBorder="1"/>
    <xf numFmtId="0" fontId="0" fillId="2" borderId="0" xfId="0" applyFill="1"/>
    <xf numFmtId="3" fontId="5" fillId="2" borderId="0" xfId="0" applyNumberFormat="1" applyFont="1" applyFill="1"/>
    <xf numFmtId="0" fontId="15" fillId="2" borderId="0" xfId="0" applyFont="1" applyFill="1"/>
    <xf numFmtId="0" fontId="15" fillId="2" borderId="0" xfId="0" applyFont="1" applyFill="1" applyAlignment="1">
      <alignment wrapText="1"/>
    </xf>
    <xf numFmtId="0" fontId="15" fillId="2" borderId="5" xfId="0" applyFont="1" applyFill="1" applyBorder="1"/>
    <xf numFmtId="3" fontId="0" fillId="2" borderId="0" xfId="0" applyNumberFormat="1" applyFill="1"/>
    <xf numFmtId="3" fontId="0" fillId="0" borderId="0" xfId="0" applyNumberFormat="1"/>
    <xf numFmtId="167" fontId="4" fillId="0" borderId="0" xfId="1" applyNumberFormat="1" applyFont="1" applyBorder="1"/>
    <xf numFmtId="0" fontId="4" fillId="2" borderId="0" xfId="0" applyFont="1" applyFill="1"/>
    <xf numFmtId="0" fontId="4" fillId="0" borderId="9" xfId="0" applyFont="1" applyBorder="1"/>
    <xf numFmtId="0" fontId="0" fillId="2" borderId="10" xfId="0" applyFill="1" applyBorder="1"/>
    <xf numFmtId="0" fontId="4" fillId="0" borderId="0" xfId="0" applyFont="1"/>
    <xf numFmtId="2" fontId="0" fillId="0" borderId="0" xfId="0" applyNumberForma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BE06-BAFE-4EB7-AA47-4C4DE00313BB}">
  <dimension ref="A1:W42"/>
  <sheetViews>
    <sheetView tabSelected="1" workbookViewId="0">
      <selection activeCell="P41" sqref="P41"/>
    </sheetView>
  </sheetViews>
  <sheetFormatPr baseColWidth="10" defaultRowHeight="14.4" x14ac:dyDescent="0.3"/>
  <cols>
    <col min="1" max="1" width="2.44140625" customWidth="1"/>
    <col min="2" max="2" width="3" customWidth="1"/>
    <col min="3" max="4" width="2.6640625" customWidth="1"/>
    <col min="5" max="5" width="3.5546875" customWidth="1"/>
    <col min="6" max="6" width="37.33203125" customWidth="1"/>
    <col min="7" max="7" width="19.33203125" customWidth="1"/>
    <col min="8" max="8" width="8.88671875" hidden="1" customWidth="1"/>
    <col min="9" max="9" width="7.6640625" hidden="1" customWidth="1"/>
    <col min="10" max="10" width="9.33203125" hidden="1" customWidth="1"/>
    <col min="11" max="12" width="13" hidden="1" customWidth="1"/>
    <col min="13" max="13" width="13.6640625" hidden="1" customWidth="1"/>
    <col min="14" max="15" width="14.44140625" hidden="1" customWidth="1"/>
    <col min="16" max="16" width="21.109375" customWidth="1"/>
    <col min="17" max="17" width="15.33203125" hidden="1" customWidth="1"/>
    <col min="18" max="18" width="13.5546875" hidden="1" customWidth="1"/>
    <col min="19" max="19" width="6.6640625" hidden="1" customWidth="1"/>
    <col min="20" max="20" width="14" customWidth="1"/>
    <col min="21" max="21" width="11.33203125" customWidth="1"/>
    <col min="257" max="257" width="2.44140625" customWidth="1"/>
    <col min="258" max="258" width="3" customWidth="1"/>
    <col min="259" max="260" width="2.6640625" customWidth="1"/>
    <col min="261" max="261" width="3.5546875" customWidth="1"/>
    <col min="262" max="262" width="37.33203125" customWidth="1"/>
    <col min="263" max="263" width="19.33203125" customWidth="1"/>
    <col min="264" max="271" width="0" hidden="1" customWidth="1"/>
    <col min="272" max="272" width="21.109375" customWidth="1"/>
    <col min="273" max="275" width="0" hidden="1" customWidth="1"/>
    <col min="276" max="276" width="14" customWidth="1"/>
    <col min="277" max="277" width="11.33203125" customWidth="1"/>
    <col min="513" max="513" width="2.44140625" customWidth="1"/>
    <col min="514" max="514" width="3" customWidth="1"/>
    <col min="515" max="516" width="2.6640625" customWidth="1"/>
    <col min="517" max="517" width="3.5546875" customWidth="1"/>
    <col min="518" max="518" width="37.33203125" customWidth="1"/>
    <col min="519" max="519" width="19.33203125" customWidth="1"/>
    <col min="520" max="527" width="0" hidden="1" customWidth="1"/>
    <col min="528" max="528" width="21.109375" customWidth="1"/>
    <col min="529" max="531" width="0" hidden="1" customWidth="1"/>
    <col min="532" max="532" width="14" customWidth="1"/>
    <col min="533" max="533" width="11.33203125" customWidth="1"/>
    <col min="769" max="769" width="2.44140625" customWidth="1"/>
    <col min="770" max="770" width="3" customWidth="1"/>
    <col min="771" max="772" width="2.6640625" customWidth="1"/>
    <col min="773" max="773" width="3.5546875" customWidth="1"/>
    <col min="774" max="774" width="37.33203125" customWidth="1"/>
    <col min="775" max="775" width="19.33203125" customWidth="1"/>
    <col min="776" max="783" width="0" hidden="1" customWidth="1"/>
    <col min="784" max="784" width="21.109375" customWidth="1"/>
    <col min="785" max="787" width="0" hidden="1" customWidth="1"/>
    <col min="788" max="788" width="14" customWidth="1"/>
    <col min="789" max="789" width="11.33203125" customWidth="1"/>
    <col min="1025" max="1025" width="2.44140625" customWidth="1"/>
    <col min="1026" max="1026" width="3" customWidth="1"/>
    <col min="1027" max="1028" width="2.6640625" customWidth="1"/>
    <col min="1029" max="1029" width="3.5546875" customWidth="1"/>
    <col min="1030" max="1030" width="37.33203125" customWidth="1"/>
    <col min="1031" max="1031" width="19.33203125" customWidth="1"/>
    <col min="1032" max="1039" width="0" hidden="1" customWidth="1"/>
    <col min="1040" max="1040" width="21.109375" customWidth="1"/>
    <col min="1041" max="1043" width="0" hidden="1" customWidth="1"/>
    <col min="1044" max="1044" width="14" customWidth="1"/>
    <col min="1045" max="1045" width="11.33203125" customWidth="1"/>
    <col min="1281" max="1281" width="2.44140625" customWidth="1"/>
    <col min="1282" max="1282" width="3" customWidth="1"/>
    <col min="1283" max="1284" width="2.6640625" customWidth="1"/>
    <col min="1285" max="1285" width="3.5546875" customWidth="1"/>
    <col min="1286" max="1286" width="37.33203125" customWidth="1"/>
    <col min="1287" max="1287" width="19.33203125" customWidth="1"/>
    <col min="1288" max="1295" width="0" hidden="1" customWidth="1"/>
    <col min="1296" max="1296" width="21.109375" customWidth="1"/>
    <col min="1297" max="1299" width="0" hidden="1" customWidth="1"/>
    <col min="1300" max="1300" width="14" customWidth="1"/>
    <col min="1301" max="1301" width="11.33203125" customWidth="1"/>
    <col min="1537" max="1537" width="2.44140625" customWidth="1"/>
    <col min="1538" max="1538" width="3" customWidth="1"/>
    <col min="1539" max="1540" width="2.6640625" customWidth="1"/>
    <col min="1541" max="1541" width="3.5546875" customWidth="1"/>
    <col min="1542" max="1542" width="37.33203125" customWidth="1"/>
    <col min="1543" max="1543" width="19.33203125" customWidth="1"/>
    <col min="1544" max="1551" width="0" hidden="1" customWidth="1"/>
    <col min="1552" max="1552" width="21.109375" customWidth="1"/>
    <col min="1553" max="1555" width="0" hidden="1" customWidth="1"/>
    <col min="1556" max="1556" width="14" customWidth="1"/>
    <col min="1557" max="1557" width="11.33203125" customWidth="1"/>
    <col min="1793" max="1793" width="2.44140625" customWidth="1"/>
    <col min="1794" max="1794" width="3" customWidth="1"/>
    <col min="1795" max="1796" width="2.6640625" customWidth="1"/>
    <col min="1797" max="1797" width="3.5546875" customWidth="1"/>
    <col min="1798" max="1798" width="37.33203125" customWidth="1"/>
    <col min="1799" max="1799" width="19.33203125" customWidth="1"/>
    <col min="1800" max="1807" width="0" hidden="1" customWidth="1"/>
    <col min="1808" max="1808" width="21.109375" customWidth="1"/>
    <col min="1809" max="1811" width="0" hidden="1" customWidth="1"/>
    <col min="1812" max="1812" width="14" customWidth="1"/>
    <col min="1813" max="1813" width="11.33203125" customWidth="1"/>
    <col min="2049" max="2049" width="2.44140625" customWidth="1"/>
    <col min="2050" max="2050" width="3" customWidth="1"/>
    <col min="2051" max="2052" width="2.6640625" customWidth="1"/>
    <col min="2053" max="2053" width="3.5546875" customWidth="1"/>
    <col min="2054" max="2054" width="37.33203125" customWidth="1"/>
    <col min="2055" max="2055" width="19.33203125" customWidth="1"/>
    <col min="2056" max="2063" width="0" hidden="1" customWidth="1"/>
    <col min="2064" max="2064" width="21.109375" customWidth="1"/>
    <col min="2065" max="2067" width="0" hidden="1" customWidth="1"/>
    <col min="2068" max="2068" width="14" customWidth="1"/>
    <col min="2069" max="2069" width="11.33203125" customWidth="1"/>
    <col min="2305" max="2305" width="2.44140625" customWidth="1"/>
    <col min="2306" max="2306" width="3" customWidth="1"/>
    <col min="2307" max="2308" width="2.6640625" customWidth="1"/>
    <col min="2309" max="2309" width="3.5546875" customWidth="1"/>
    <col min="2310" max="2310" width="37.33203125" customWidth="1"/>
    <col min="2311" max="2311" width="19.33203125" customWidth="1"/>
    <col min="2312" max="2319" width="0" hidden="1" customWidth="1"/>
    <col min="2320" max="2320" width="21.109375" customWidth="1"/>
    <col min="2321" max="2323" width="0" hidden="1" customWidth="1"/>
    <col min="2324" max="2324" width="14" customWidth="1"/>
    <col min="2325" max="2325" width="11.33203125" customWidth="1"/>
    <col min="2561" max="2561" width="2.44140625" customWidth="1"/>
    <col min="2562" max="2562" width="3" customWidth="1"/>
    <col min="2563" max="2564" width="2.6640625" customWidth="1"/>
    <col min="2565" max="2565" width="3.5546875" customWidth="1"/>
    <col min="2566" max="2566" width="37.33203125" customWidth="1"/>
    <col min="2567" max="2567" width="19.33203125" customWidth="1"/>
    <col min="2568" max="2575" width="0" hidden="1" customWidth="1"/>
    <col min="2576" max="2576" width="21.109375" customWidth="1"/>
    <col min="2577" max="2579" width="0" hidden="1" customWidth="1"/>
    <col min="2580" max="2580" width="14" customWidth="1"/>
    <col min="2581" max="2581" width="11.33203125" customWidth="1"/>
    <col min="2817" max="2817" width="2.44140625" customWidth="1"/>
    <col min="2818" max="2818" width="3" customWidth="1"/>
    <col min="2819" max="2820" width="2.6640625" customWidth="1"/>
    <col min="2821" max="2821" width="3.5546875" customWidth="1"/>
    <col min="2822" max="2822" width="37.33203125" customWidth="1"/>
    <col min="2823" max="2823" width="19.33203125" customWidth="1"/>
    <col min="2824" max="2831" width="0" hidden="1" customWidth="1"/>
    <col min="2832" max="2832" width="21.109375" customWidth="1"/>
    <col min="2833" max="2835" width="0" hidden="1" customWidth="1"/>
    <col min="2836" max="2836" width="14" customWidth="1"/>
    <col min="2837" max="2837" width="11.33203125" customWidth="1"/>
    <col min="3073" max="3073" width="2.44140625" customWidth="1"/>
    <col min="3074" max="3074" width="3" customWidth="1"/>
    <col min="3075" max="3076" width="2.6640625" customWidth="1"/>
    <col min="3077" max="3077" width="3.5546875" customWidth="1"/>
    <col min="3078" max="3078" width="37.33203125" customWidth="1"/>
    <col min="3079" max="3079" width="19.33203125" customWidth="1"/>
    <col min="3080" max="3087" width="0" hidden="1" customWidth="1"/>
    <col min="3088" max="3088" width="21.109375" customWidth="1"/>
    <col min="3089" max="3091" width="0" hidden="1" customWidth="1"/>
    <col min="3092" max="3092" width="14" customWidth="1"/>
    <col min="3093" max="3093" width="11.33203125" customWidth="1"/>
    <col min="3329" max="3329" width="2.44140625" customWidth="1"/>
    <col min="3330" max="3330" width="3" customWidth="1"/>
    <col min="3331" max="3332" width="2.6640625" customWidth="1"/>
    <col min="3333" max="3333" width="3.5546875" customWidth="1"/>
    <col min="3334" max="3334" width="37.33203125" customWidth="1"/>
    <col min="3335" max="3335" width="19.33203125" customWidth="1"/>
    <col min="3336" max="3343" width="0" hidden="1" customWidth="1"/>
    <col min="3344" max="3344" width="21.109375" customWidth="1"/>
    <col min="3345" max="3347" width="0" hidden="1" customWidth="1"/>
    <col min="3348" max="3348" width="14" customWidth="1"/>
    <col min="3349" max="3349" width="11.33203125" customWidth="1"/>
    <col min="3585" max="3585" width="2.44140625" customWidth="1"/>
    <col min="3586" max="3586" width="3" customWidth="1"/>
    <col min="3587" max="3588" width="2.6640625" customWidth="1"/>
    <col min="3589" max="3589" width="3.5546875" customWidth="1"/>
    <col min="3590" max="3590" width="37.33203125" customWidth="1"/>
    <col min="3591" max="3591" width="19.33203125" customWidth="1"/>
    <col min="3592" max="3599" width="0" hidden="1" customWidth="1"/>
    <col min="3600" max="3600" width="21.109375" customWidth="1"/>
    <col min="3601" max="3603" width="0" hidden="1" customWidth="1"/>
    <col min="3604" max="3604" width="14" customWidth="1"/>
    <col min="3605" max="3605" width="11.33203125" customWidth="1"/>
    <col min="3841" max="3841" width="2.44140625" customWidth="1"/>
    <col min="3842" max="3842" width="3" customWidth="1"/>
    <col min="3843" max="3844" width="2.6640625" customWidth="1"/>
    <col min="3845" max="3845" width="3.5546875" customWidth="1"/>
    <col min="3846" max="3846" width="37.33203125" customWidth="1"/>
    <col min="3847" max="3847" width="19.33203125" customWidth="1"/>
    <col min="3848" max="3855" width="0" hidden="1" customWidth="1"/>
    <col min="3856" max="3856" width="21.109375" customWidth="1"/>
    <col min="3857" max="3859" width="0" hidden="1" customWidth="1"/>
    <col min="3860" max="3860" width="14" customWidth="1"/>
    <col min="3861" max="3861" width="11.33203125" customWidth="1"/>
    <col min="4097" max="4097" width="2.44140625" customWidth="1"/>
    <col min="4098" max="4098" width="3" customWidth="1"/>
    <col min="4099" max="4100" width="2.6640625" customWidth="1"/>
    <col min="4101" max="4101" width="3.5546875" customWidth="1"/>
    <col min="4102" max="4102" width="37.33203125" customWidth="1"/>
    <col min="4103" max="4103" width="19.33203125" customWidth="1"/>
    <col min="4104" max="4111" width="0" hidden="1" customWidth="1"/>
    <col min="4112" max="4112" width="21.109375" customWidth="1"/>
    <col min="4113" max="4115" width="0" hidden="1" customWidth="1"/>
    <col min="4116" max="4116" width="14" customWidth="1"/>
    <col min="4117" max="4117" width="11.33203125" customWidth="1"/>
    <col min="4353" max="4353" width="2.44140625" customWidth="1"/>
    <col min="4354" max="4354" width="3" customWidth="1"/>
    <col min="4355" max="4356" width="2.6640625" customWidth="1"/>
    <col min="4357" max="4357" width="3.5546875" customWidth="1"/>
    <col min="4358" max="4358" width="37.33203125" customWidth="1"/>
    <col min="4359" max="4359" width="19.33203125" customWidth="1"/>
    <col min="4360" max="4367" width="0" hidden="1" customWidth="1"/>
    <col min="4368" max="4368" width="21.109375" customWidth="1"/>
    <col min="4369" max="4371" width="0" hidden="1" customWidth="1"/>
    <col min="4372" max="4372" width="14" customWidth="1"/>
    <col min="4373" max="4373" width="11.33203125" customWidth="1"/>
    <col min="4609" max="4609" width="2.44140625" customWidth="1"/>
    <col min="4610" max="4610" width="3" customWidth="1"/>
    <col min="4611" max="4612" width="2.6640625" customWidth="1"/>
    <col min="4613" max="4613" width="3.5546875" customWidth="1"/>
    <col min="4614" max="4614" width="37.33203125" customWidth="1"/>
    <col min="4615" max="4615" width="19.33203125" customWidth="1"/>
    <col min="4616" max="4623" width="0" hidden="1" customWidth="1"/>
    <col min="4624" max="4624" width="21.109375" customWidth="1"/>
    <col min="4625" max="4627" width="0" hidden="1" customWidth="1"/>
    <col min="4628" max="4628" width="14" customWidth="1"/>
    <col min="4629" max="4629" width="11.33203125" customWidth="1"/>
    <col min="4865" max="4865" width="2.44140625" customWidth="1"/>
    <col min="4866" max="4866" width="3" customWidth="1"/>
    <col min="4867" max="4868" width="2.6640625" customWidth="1"/>
    <col min="4869" max="4869" width="3.5546875" customWidth="1"/>
    <col min="4870" max="4870" width="37.33203125" customWidth="1"/>
    <col min="4871" max="4871" width="19.33203125" customWidth="1"/>
    <col min="4872" max="4879" width="0" hidden="1" customWidth="1"/>
    <col min="4880" max="4880" width="21.109375" customWidth="1"/>
    <col min="4881" max="4883" width="0" hidden="1" customWidth="1"/>
    <col min="4884" max="4884" width="14" customWidth="1"/>
    <col min="4885" max="4885" width="11.33203125" customWidth="1"/>
    <col min="5121" max="5121" width="2.44140625" customWidth="1"/>
    <col min="5122" max="5122" width="3" customWidth="1"/>
    <col min="5123" max="5124" width="2.6640625" customWidth="1"/>
    <col min="5125" max="5125" width="3.5546875" customWidth="1"/>
    <col min="5126" max="5126" width="37.33203125" customWidth="1"/>
    <col min="5127" max="5127" width="19.33203125" customWidth="1"/>
    <col min="5128" max="5135" width="0" hidden="1" customWidth="1"/>
    <col min="5136" max="5136" width="21.109375" customWidth="1"/>
    <col min="5137" max="5139" width="0" hidden="1" customWidth="1"/>
    <col min="5140" max="5140" width="14" customWidth="1"/>
    <col min="5141" max="5141" width="11.33203125" customWidth="1"/>
    <col min="5377" max="5377" width="2.44140625" customWidth="1"/>
    <col min="5378" max="5378" width="3" customWidth="1"/>
    <col min="5379" max="5380" width="2.6640625" customWidth="1"/>
    <col min="5381" max="5381" width="3.5546875" customWidth="1"/>
    <col min="5382" max="5382" width="37.33203125" customWidth="1"/>
    <col min="5383" max="5383" width="19.33203125" customWidth="1"/>
    <col min="5384" max="5391" width="0" hidden="1" customWidth="1"/>
    <col min="5392" max="5392" width="21.109375" customWidth="1"/>
    <col min="5393" max="5395" width="0" hidden="1" customWidth="1"/>
    <col min="5396" max="5396" width="14" customWidth="1"/>
    <col min="5397" max="5397" width="11.33203125" customWidth="1"/>
    <col min="5633" max="5633" width="2.44140625" customWidth="1"/>
    <col min="5634" max="5634" width="3" customWidth="1"/>
    <col min="5635" max="5636" width="2.6640625" customWidth="1"/>
    <col min="5637" max="5637" width="3.5546875" customWidth="1"/>
    <col min="5638" max="5638" width="37.33203125" customWidth="1"/>
    <col min="5639" max="5639" width="19.33203125" customWidth="1"/>
    <col min="5640" max="5647" width="0" hidden="1" customWidth="1"/>
    <col min="5648" max="5648" width="21.109375" customWidth="1"/>
    <col min="5649" max="5651" width="0" hidden="1" customWidth="1"/>
    <col min="5652" max="5652" width="14" customWidth="1"/>
    <col min="5653" max="5653" width="11.33203125" customWidth="1"/>
    <col min="5889" max="5889" width="2.44140625" customWidth="1"/>
    <col min="5890" max="5890" width="3" customWidth="1"/>
    <col min="5891" max="5892" width="2.6640625" customWidth="1"/>
    <col min="5893" max="5893" width="3.5546875" customWidth="1"/>
    <col min="5894" max="5894" width="37.33203125" customWidth="1"/>
    <col min="5895" max="5895" width="19.33203125" customWidth="1"/>
    <col min="5896" max="5903" width="0" hidden="1" customWidth="1"/>
    <col min="5904" max="5904" width="21.109375" customWidth="1"/>
    <col min="5905" max="5907" width="0" hidden="1" customWidth="1"/>
    <col min="5908" max="5908" width="14" customWidth="1"/>
    <col min="5909" max="5909" width="11.33203125" customWidth="1"/>
    <col min="6145" max="6145" width="2.44140625" customWidth="1"/>
    <col min="6146" max="6146" width="3" customWidth="1"/>
    <col min="6147" max="6148" width="2.6640625" customWidth="1"/>
    <col min="6149" max="6149" width="3.5546875" customWidth="1"/>
    <col min="6150" max="6150" width="37.33203125" customWidth="1"/>
    <col min="6151" max="6151" width="19.33203125" customWidth="1"/>
    <col min="6152" max="6159" width="0" hidden="1" customWidth="1"/>
    <col min="6160" max="6160" width="21.109375" customWidth="1"/>
    <col min="6161" max="6163" width="0" hidden="1" customWidth="1"/>
    <col min="6164" max="6164" width="14" customWidth="1"/>
    <col min="6165" max="6165" width="11.33203125" customWidth="1"/>
    <col min="6401" max="6401" width="2.44140625" customWidth="1"/>
    <col min="6402" max="6402" width="3" customWidth="1"/>
    <col min="6403" max="6404" width="2.6640625" customWidth="1"/>
    <col min="6405" max="6405" width="3.5546875" customWidth="1"/>
    <col min="6406" max="6406" width="37.33203125" customWidth="1"/>
    <col min="6407" max="6407" width="19.33203125" customWidth="1"/>
    <col min="6408" max="6415" width="0" hidden="1" customWidth="1"/>
    <col min="6416" max="6416" width="21.109375" customWidth="1"/>
    <col min="6417" max="6419" width="0" hidden="1" customWidth="1"/>
    <col min="6420" max="6420" width="14" customWidth="1"/>
    <col min="6421" max="6421" width="11.33203125" customWidth="1"/>
    <col min="6657" max="6657" width="2.44140625" customWidth="1"/>
    <col min="6658" max="6658" width="3" customWidth="1"/>
    <col min="6659" max="6660" width="2.6640625" customWidth="1"/>
    <col min="6661" max="6661" width="3.5546875" customWidth="1"/>
    <col min="6662" max="6662" width="37.33203125" customWidth="1"/>
    <col min="6663" max="6663" width="19.33203125" customWidth="1"/>
    <col min="6664" max="6671" width="0" hidden="1" customWidth="1"/>
    <col min="6672" max="6672" width="21.109375" customWidth="1"/>
    <col min="6673" max="6675" width="0" hidden="1" customWidth="1"/>
    <col min="6676" max="6676" width="14" customWidth="1"/>
    <col min="6677" max="6677" width="11.33203125" customWidth="1"/>
    <col min="6913" max="6913" width="2.44140625" customWidth="1"/>
    <col min="6914" max="6914" width="3" customWidth="1"/>
    <col min="6915" max="6916" width="2.6640625" customWidth="1"/>
    <col min="6917" max="6917" width="3.5546875" customWidth="1"/>
    <col min="6918" max="6918" width="37.33203125" customWidth="1"/>
    <col min="6919" max="6919" width="19.33203125" customWidth="1"/>
    <col min="6920" max="6927" width="0" hidden="1" customWidth="1"/>
    <col min="6928" max="6928" width="21.109375" customWidth="1"/>
    <col min="6929" max="6931" width="0" hidden="1" customWidth="1"/>
    <col min="6932" max="6932" width="14" customWidth="1"/>
    <col min="6933" max="6933" width="11.33203125" customWidth="1"/>
    <col min="7169" max="7169" width="2.44140625" customWidth="1"/>
    <col min="7170" max="7170" width="3" customWidth="1"/>
    <col min="7171" max="7172" width="2.6640625" customWidth="1"/>
    <col min="7173" max="7173" width="3.5546875" customWidth="1"/>
    <col min="7174" max="7174" width="37.33203125" customWidth="1"/>
    <col min="7175" max="7175" width="19.33203125" customWidth="1"/>
    <col min="7176" max="7183" width="0" hidden="1" customWidth="1"/>
    <col min="7184" max="7184" width="21.109375" customWidth="1"/>
    <col min="7185" max="7187" width="0" hidden="1" customWidth="1"/>
    <col min="7188" max="7188" width="14" customWidth="1"/>
    <col min="7189" max="7189" width="11.33203125" customWidth="1"/>
    <col min="7425" max="7425" width="2.44140625" customWidth="1"/>
    <col min="7426" max="7426" width="3" customWidth="1"/>
    <col min="7427" max="7428" width="2.6640625" customWidth="1"/>
    <col min="7429" max="7429" width="3.5546875" customWidth="1"/>
    <col min="7430" max="7430" width="37.33203125" customWidth="1"/>
    <col min="7431" max="7431" width="19.33203125" customWidth="1"/>
    <col min="7432" max="7439" width="0" hidden="1" customWidth="1"/>
    <col min="7440" max="7440" width="21.109375" customWidth="1"/>
    <col min="7441" max="7443" width="0" hidden="1" customWidth="1"/>
    <col min="7444" max="7444" width="14" customWidth="1"/>
    <col min="7445" max="7445" width="11.33203125" customWidth="1"/>
    <col min="7681" max="7681" width="2.44140625" customWidth="1"/>
    <col min="7682" max="7682" width="3" customWidth="1"/>
    <col min="7683" max="7684" width="2.6640625" customWidth="1"/>
    <col min="7685" max="7685" width="3.5546875" customWidth="1"/>
    <col min="7686" max="7686" width="37.33203125" customWidth="1"/>
    <col min="7687" max="7687" width="19.33203125" customWidth="1"/>
    <col min="7688" max="7695" width="0" hidden="1" customWidth="1"/>
    <col min="7696" max="7696" width="21.109375" customWidth="1"/>
    <col min="7697" max="7699" width="0" hidden="1" customWidth="1"/>
    <col min="7700" max="7700" width="14" customWidth="1"/>
    <col min="7701" max="7701" width="11.33203125" customWidth="1"/>
    <col min="7937" max="7937" width="2.44140625" customWidth="1"/>
    <col min="7938" max="7938" width="3" customWidth="1"/>
    <col min="7939" max="7940" width="2.6640625" customWidth="1"/>
    <col min="7941" max="7941" width="3.5546875" customWidth="1"/>
    <col min="7942" max="7942" width="37.33203125" customWidth="1"/>
    <col min="7943" max="7943" width="19.33203125" customWidth="1"/>
    <col min="7944" max="7951" width="0" hidden="1" customWidth="1"/>
    <col min="7952" max="7952" width="21.109375" customWidth="1"/>
    <col min="7953" max="7955" width="0" hidden="1" customWidth="1"/>
    <col min="7956" max="7956" width="14" customWidth="1"/>
    <col min="7957" max="7957" width="11.33203125" customWidth="1"/>
    <col min="8193" max="8193" width="2.44140625" customWidth="1"/>
    <col min="8194" max="8194" width="3" customWidth="1"/>
    <col min="8195" max="8196" width="2.6640625" customWidth="1"/>
    <col min="8197" max="8197" width="3.5546875" customWidth="1"/>
    <col min="8198" max="8198" width="37.33203125" customWidth="1"/>
    <col min="8199" max="8199" width="19.33203125" customWidth="1"/>
    <col min="8200" max="8207" width="0" hidden="1" customWidth="1"/>
    <col min="8208" max="8208" width="21.109375" customWidth="1"/>
    <col min="8209" max="8211" width="0" hidden="1" customWidth="1"/>
    <col min="8212" max="8212" width="14" customWidth="1"/>
    <col min="8213" max="8213" width="11.33203125" customWidth="1"/>
    <col min="8449" max="8449" width="2.44140625" customWidth="1"/>
    <col min="8450" max="8450" width="3" customWidth="1"/>
    <col min="8451" max="8452" width="2.6640625" customWidth="1"/>
    <col min="8453" max="8453" width="3.5546875" customWidth="1"/>
    <col min="8454" max="8454" width="37.33203125" customWidth="1"/>
    <col min="8455" max="8455" width="19.33203125" customWidth="1"/>
    <col min="8456" max="8463" width="0" hidden="1" customWidth="1"/>
    <col min="8464" max="8464" width="21.109375" customWidth="1"/>
    <col min="8465" max="8467" width="0" hidden="1" customWidth="1"/>
    <col min="8468" max="8468" width="14" customWidth="1"/>
    <col min="8469" max="8469" width="11.33203125" customWidth="1"/>
    <col min="8705" max="8705" width="2.44140625" customWidth="1"/>
    <col min="8706" max="8706" width="3" customWidth="1"/>
    <col min="8707" max="8708" width="2.6640625" customWidth="1"/>
    <col min="8709" max="8709" width="3.5546875" customWidth="1"/>
    <col min="8710" max="8710" width="37.33203125" customWidth="1"/>
    <col min="8711" max="8711" width="19.33203125" customWidth="1"/>
    <col min="8712" max="8719" width="0" hidden="1" customWidth="1"/>
    <col min="8720" max="8720" width="21.109375" customWidth="1"/>
    <col min="8721" max="8723" width="0" hidden="1" customWidth="1"/>
    <col min="8724" max="8724" width="14" customWidth="1"/>
    <col min="8725" max="8725" width="11.33203125" customWidth="1"/>
    <col min="8961" max="8961" width="2.44140625" customWidth="1"/>
    <col min="8962" max="8962" width="3" customWidth="1"/>
    <col min="8963" max="8964" width="2.6640625" customWidth="1"/>
    <col min="8965" max="8965" width="3.5546875" customWidth="1"/>
    <col min="8966" max="8966" width="37.33203125" customWidth="1"/>
    <col min="8967" max="8967" width="19.33203125" customWidth="1"/>
    <col min="8968" max="8975" width="0" hidden="1" customWidth="1"/>
    <col min="8976" max="8976" width="21.109375" customWidth="1"/>
    <col min="8977" max="8979" width="0" hidden="1" customWidth="1"/>
    <col min="8980" max="8980" width="14" customWidth="1"/>
    <col min="8981" max="8981" width="11.33203125" customWidth="1"/>
    <col min="9217" max="9217" width="2.44140625" customWidth="1"/>
    <col min="9218" max="9218" width="3" customWidth="1"/>
    <col min="9219" max="9220" width="2.6640625" customWidth="1"/>
    <col min="9221" max="9221" width="3.5546875" customWidth="1"/>
    <col min="9222" max="9222" width="37.33203125" customWidth="1"/>
    <col min="9223" max="9223" width="19.33203125" customWidth="1"/>
    <col min="9224" max="9231" width="0" hidden="1" customWidth="1"/>
    <col min="9232" max="9232" width="21.109375" customWidth="1"/>
    <col min="9233" max="9235" width="0" hidden="1" customWidth="1"/>
    <col min="9236" max="9236" width="14" customWidth="1"/>
    <col min="9237" max="9237" width="11.33203125" customWidth="1"/>
    <col min="9473" max="9473" width="2.44140625" customWidth="1"/>
    <col min="9474" max="9474" width="3" customWidth="1"/>
    <col min="9475" max="9476" width="2.6640625" customWidth="1"/>
    <col min="9477" max="9477" width="3.5546875" customWidth="1"/>
    <col min="9478" max="9478" width="37.33203125" customWidth="1"/>
    <col min="9479" max="9479" width="19.33203125" customWidth="1"/>
    <col min="9480" max="9487" width="0" hidden="1" customWidth="1"/>
    <col min="9488" max="9488" width="21.109375" customWidth="1"/>
    <col min="9489" max="9491" width="0" hidden="1" customWidth="1"/>
    <col min="9492" max="9492" width="14" customWidth="1"/>
    <col min="9493" max="9493" width="11.33203125" customWidth="1"/>
    <col min="9729" max="9729" width="2.44140625" customWidth="1"/>
    <col min="9730" max="9730" width="3" customWidth="1"/>
    <col min="9731" max="9732" width="2.6640625" customWidth="1"/>
    <col min="9733" max="9733" width="3.5546875" customWidth="1"/>
    <col min="9734" max="9734" width="37.33203125" customWidth="1"/>
    <col min="9735" max="9735" width="19.33203125" customWidth="1"/>
    <col min="9736" max="9743" width="0" hidden="1" customWidth="1"/>
    <col min="9744" max="9744" width="21.109375" customWidth="1"/>
    <col min="9745" max="9747" width="0" hidden="1" customWidth="1"/>
    <col min="9748" max="9748" width="14" customWidth="1"/>
    <col min="9749" max="9749" width="11.33203125" customWidth="1"/>
    <col min="9985" max="9985" width="2.44140625" customWidth="1"/>
    <col min="9986" max="9986" width="3" customWidth="1"/>
    <col min="9987" max="9988" width="2.6640625" customWidth="1"/>
    <col min="9989" max="9989" width="3.5546875" customWidth="1"/>
    <col min="9990" max="9990" width="37.33203125" customWidth="1"/>
    <col min="9991" max="9991" width="19.33203125" customWidth="1"/>
    <col min="9992" max="9999" width="0" hidden="1" customWidth="1"/>
    <col min="10000" max="10000" width="21.109375" customWidth="1"/>
    <col min="10001" max="10003" width="0" hidden="1" customWidth="1"/>
    <col min="10004" max="10004" width="14" customWidth="1"/>
    <col min="10005" max="10005" width="11.33203125" customWidth="1"/>
    <col min="10241" max="10241" width="2.44140625" customWidth="1"/>
    <col min="10242" max="10242" width="3" customWidth="1"/>
    <col min="10243" max="10244" width="2.6640625" customWidth="1"/>
    <col min="10245" max="10245" width="3.5546875" customWidth="1"/>
    <col min="10246" max="10246" width="37.33203125" customWidth="1"/>
    <col min="10247" max="10247" width="19.33203125" customWidth="1"/>
    <col min="10248" max="10255" width="0" hidden="1" customWidth="1"/>
    <col min="10256" max="10256" width="21.109375" customWidth="1"/>
    <col min="10257" max="10259" width="0" hidden="1" customWidth="1"/>
    <col min="10260" max="10260" width="14" customWidth="1"/>
    <col min="10261" max="10261" width="11.33203125" customWidth="1"/>
    <col min="10497" max="10497" width="2.44140625" customWidth="1"/>
    <col min="10498" max="10498" width="3" customWidth="1"/>
    <col min="10499" max="10500" width="2.6640625" customWidth="1"/>
    <col min="10501" max="10501" width="3.5546875" customWidth="1"/>
    <col min="10502" max="10502" width="37.33203125" customWidth="1"/>
    <col min="10503" max="10503" width="19.33203125" customWidth="1"/>
    <col min="10504" max="10511" width="0" hidden="1" customWidth="1"/>
    <col min="10512" max="10512" width="21.109375" customWidth="1"/>
    <col min="10513" max="10515" width="0" hidden="1" customWidth="1"/>
    <col min="10516" max="10516" width="14" customWidth="1"/>
    <col min="10517" max="10517" width="11.33203125" customWidth="1"/>
    <col min="10753" max="10753" width="2.44140625" customWidth="1"/>
    <col min="10754" max="10754" width="3" customWidth="1"/>
    <col min="10755" max="10756" width="2.6640625" customWidth="1"/>
    <col min="10757" max="10757" width="3.5546875" customWidth="1"/>
    <col min="10758" max="10758" width="37.33203125" customWidth="1"/>
    <col min="10759" max="10759" width="19.33203125" customWidth="1"/>
    <col min="10760" max="10767" width="0" hidden="1" customWidth="1"/>
    <col min="10768" max="10768" width="21.109375" customWidth="1"/>
    <col min="10769" max="10771" width="0" hidden="1" customWidth="1"/>
    <col min="10772" max="10772" width="14" customWidth="1"/>
    <col min="10773" max="10773" width="11.33203125" customWidth="1"/>
    <col min="11009" max="11009" width="2.44140625" customWidth="1"/>
    <col min="11010" max="11010" width="3" customWidth="1"/>
    <col min="11011" max="11012" width="2.6640625" customWidth="1"/>
    <col min="11013" max="11013" width="3.5546875" customWidth="1"/>
    <col min="11014" max="11014" width="37.33203125" customWidth="1"/>
    <col min="11015" max="11015" width="19.33203125" customWidth="1"/>
    <col min="11016" max="11023" width="0" hidden="1" customWidth="1"/>
    <col min="11024" max="11024" width="21.109375" customWidth="1"/>
    <col min="11025" max="11027" width="0" hidden="1" customWidth="1"/>
    <col min="11028" max="11028" width="14" customWidth="1"/>
    <col min="11029" max="11029" width="11.33203125" customWidth="1"/>
    <col min="11265" max="11265" width="2.44140625" customWidth="1"/>
    <col min="11266" max="11266" width="3" customWidth="1"/>
    <col min="11267" max="11268" width="2.6640625" customWidth="1"/>
    <col min="11269" max="11269" width="3.5546875" customWidth="1"/>
    <col min="11270" max="11270" width="37.33203125" customWidth="1"/>
    <col min="11271" max="11271" width="19.33203125" customWidth="1"/>
    <col min="11272" max="11279" width="0" hidden="1" customWidth="1"/>
    <col min="11280" max="11280" width="21.109375" customWidth="1"/>
    <col min="11281" max="11283" width="0" hidden="1" customWidth="1"/>
    <col min="11284" max="11284" width="14" customWidth="1"/>
    <col min="11285" max="11285" width="11.33203125" customWidth="1"/>
    <col min="11521" max="11521" width="2.44140625" customWidth="1"/>
    <col min="11522" max="11522" width="3" customWidth="1"/>
    <col min="11523" max="11524" width="2.6640625" customWidth="1"/>
    <col min="11525" max="11525" width="3.5546875" customWidth="1"/>
    <col min="11526" max="11526" width="37.33203125" customWidth="1"/>
    <col min="11527" max="11527" width="19.33203125" customWidth="1"/>
    <col min="11528" max="11535" width="0" hidden="1" customWidth="1"/>
    <col min="11536" max="11536" width="21.109375" customWidth="1"/>
    <col min="11537" max="11539" width="0" hidden="1" customWidth="1"/>
    <col min="11540" max="11540" width="14" customWidth="1"/>
    <col min="11541" max="11541" width="11.33203125" customWidth="1"/>
    <col min="11777" max="11777" width="2.44140625" customWidth="1"/>
    <col min="11778" max="11778" width="3" customWidth="1"/>
    <col min="11779" max="11780" width="2.6640625" customWidth="1"/>
    <col min="11781" max="11781" width="3.5546875" customWidth="1"/>
    <col min="11782" max="11782" width="37.33203125" customWidth="1"/>
    <col min="11783" max="11783" width="19.33203125" customWidth="1"/>
    <col min="11784" max="11791" width="0" hidden="1" customWidth="1"/>
    <col min="11792" max="11792" width="21.109375" customWidth="1"/>
    <col min="11793" max="11795" width="0" hidden="1" customWidth="1"/>
    <col min="11796" max="11796" width="14" customWidth="1"/>
    <col min="11797" max="11797" width="11.33203125" customWidth="1"/>
    <col min="12033" max="12033" width="2.44140625" customWidth="1"/>
    <col min="12034" max="12034" width="3" customWidth="1"/>
    <col min="12035" max="12036" width="2.6640625" customWidth="1"/>
    <col min="12037" max="12037" width="3.5546875" customWidth="1"/>
    <col min="12038" max="12038" width="37.33203125" customWidth="1"/>
    <col min="12039" max="12039" width="19.33203125" customWidth="1"/>
    <col min="12040" max="12047" width="0" hidden="1" customWidth="1"/>
    <col min="12048" max="12048" width="21.109375" customWidth="1"/>
    <col min="12049" max="12051" width="0" hidden="1" customWidth="1"/>
    <col min="12052" max="12052" width="14" customWidth="1"/>
    <col min="12053" max="12053" width="11.33203125" customWidth="1"/>
    <col min="12289" max="12289" width="2.44140625" customWidth="1"/>
    <col min="12290" max="12290" width="3" customWidth="1"/>
    <col min="12291" max="12292" width="2.6640625" customWidth="1"/>
    <col min="12293" max="12293" width="3.5546875" customWidth="1"/>
    <col min="12294" max="12294" width="37.33203125" customWidth="1"/>
    <col min="12295" max="12295" width="19.33203125" customWidth="1"/>
    <col min="12296" max="12303" width="0" hidden="1" customWidth="1"/>
    <col min="12304" max="12304" width="21.109375" customWidth="1"/>
    <col min="12305" max="12307" width="0" hidden="1" customWidth="1"/>
    <col min="12308" max="12308" width="14" customWidth="1"/>
    <col min="12309" max="12309" width="11.33203125" customWidth="1"/>
    <col min="12545" max="12545" width="2.44140625" customWidth="1"/>
    <col min="12546" max="12546" width="3" customWidth="1"/>
    <col min="12547" max="12548" width="2.6640625" customWidth="1"/>
    <col min="12549" max="12549" width="3.5546875" customWidth="1"/>
    <col min="12550" max="12550" width="37.33203125" customWidth="1"/>
    <col min="12551" max="12551" width="19.33203125" customWidth="1"/>
    <col min="12552" max="12559" width="0" hidden="1" customWidth="1"/>
    <col min="12560" max="12560" width="21.109375" customWidth="1"/>
    <col min="12561" max="12563" width="0" hidden="1" customWidth="1"/>
    <col min="12564" max="12564" width="14" customWidth="1"/>
    <col min="12565" max="12565" width="11.33203125" customWidth="1"/>
    <col min="12801" max="12801" width="2.44140625" customWidth="1"/>
    <col min="12802" max="12802" width="3" customWidth="1"/>
    <col min="12803" max="12804" width="2.6640625" customWidth="1"/>
    <col min="12805" max="12805" width="3.5546875" customWidth="1"/>
    <col min="12806" max="12806" width="37.33203125" customWidth="1"/>
    <col min="12807" max="12807" width="19.33203125" customWidth="1"/>
    <col min="12808" max="12815" width="0" hidden="1" customWidth="1"/>
    <col min="12816" max="12816" width="21.109375" customWidth="1"/>
    <col min="12817" max="12819" width="0" hidden="1" customWidth="1"/>
    <col min="12820" max="12820" width="14" customWidth="1"/>
    <col min="12821" max="12821" width="11.33203125" customWidth="1"/>
    <col min="13057" max="13057" width="2.44140625" customWidth="1"/>
    <col min="13058" max="13058" width="3" customWidth="1"/>
    <col min="13059" max="13060" width="2.6640625" customWidth="1"/>
    <col min="13061" max="13061" width="3.5546875" customWidth="1"/>
    <col min="13062" max="13062" width="37.33203125" customWidth="1"/>
    <col min="13063" max="13063" width="19.33203125" customWidth="1"/>
    <col min="13064" max="13071" width="0" hidden="1" customWidth="1"/>
    <col min="13072" max="13072" width="21.109375" customWidth="1"/>
    <col min="13073" max="13075" width="0" hidden="1" customWidth="1"/>
    <col min="13076" max="13076" width="14" customWidth="1"/>
    <col min="13077" max="13077" width="11.33203125" customWidth="1"/>
    <col min="13313" max="13313" width="2.44140625" customWidth="1"/>
    <col min="13314" max="13314" width="3" customWidth="1"/>
    <col min="13315" max="13316" width="2.6640625" customWidth="1"/>
    <col min="13317" max="13317" width="3.5546875" customWidth="1"/>
    <col min="13318" max="13318" width="37.33203125" customWidth="1"/>
    <col min="13319" max="13319" width="19.33203125" customWidth="1"/>
    <col min="13320" max="13327" width="0" hidden="1" customWidth="1"/>
    <col min="13328" max="13328" width="21.109375" customWidth="1"/>
    <col min="13329" max="13331" width="0" hidden="1" customWidth="1"/>
    <col min="13332" max="13332" width="14" customWidth="1"/>
    <col min="13333" max="13333" width="11.33203125" customWidth="1"/>
    <col min="13569" max="13569" width="2.44140625" customWidth="1"/>
    <col min="13570" max="13570" width="3" customWidth="1"/>
    <col min="13571" max="13572" width="2.6640625" customWidth="1"/>
    <col min="13573" max="13573" width="3.5546875" customWidth="1"/>
    <col min="13574" max="13574" width="37.33203125" customWidth="1"/>
    <col min="13575" max="13575" width="19.33203125" customWidth="1"/>
    <col min="13576" max="13583" width="0" hidden="1" customWidth="1"/>
    <col min="13584" max="13584" width="21.109375" customWidth="1"/>
    <col min="13585" max="13587" width="0" hidden="1" customWidth="1"/>
    <col min="13588" max="13588" width="14" customWidth="1"/>
    <col min="13589" max="13589" width="11.33203125" customWidth="1"/>
    <col min="13825" max="13825" width="2.44140625" customWidth="1"/>
    <col min="13826" max="13826" width="3" customWidth="1"/>
    <col min="13827" max="13828" width="2.6640625" customWidth="1"/>
    <col min="13829" max="13829" width="3.5546875" customWidth="1"/>
    <col min="13830" max="13830" width="37.33203125" customWidth="1"/>
    <col min="13831" max="13831" width="19.33203125" customWidth="1"/>
    <col min="13832" max="13839" width="0" hidden="1" customWidth="1"/>
    <col min="13840" max="13840" width="21.109375" customWidth="1"/>
    <col min="13841" max="13843" width="0" hidden="1" customWidth="1"/>
    <col min="13844" max="13844" width="14" customWidth="1"/>
    <col min="13845" max="13845" width="11.33203125" customWidth="1"/>
    <col min="14081" max="14081" width="2.44140625" customWidth="1"/>
    <col min="14082" max="14082" width="3" customWidth="1"/>
    <col min="14083" max="14084" width="2.6640625" customWidth="1"/>
    <col min="14085" max="14085" width="3.5546875" customWidth="1"/>
    <col min="14086" max="14086" width="37.33203125" customWidth="1"/>
    <col min="14087" max="14087" width="19.33203125" customWidth="1"/>
    <col min="14088" max="14095" width="0" hidden="1" customWidth="1"/>
    <col min="14096" max="14096" width="21.109375" customWidth="1"/>
    <col min="14097" max="14099" width="0" hidden="1" customWidth="1"/>
    <col min="14100" max="14100" width="14" customWidth="1"/>
    <col min="14101" max="14101" width="11.33203125" customWidth="1"/>
    <col min="14337" max="14337" width="2.44140625" customWidth="1"/>
    <col min="14338" max="14338" width="3" customWidth="1"/>
    <col min="14339" max="14340" width="2.6640625" customWidth="1"/>
    <col min="14341" max="14341" width="3.5546875" customWidth="1"/>
    <col min="14342" max="14342" width="37.33203125" customWidth="1"/>
    <col min="14343" max="14343" width="19.33203125" customWidth="1"/>
    <col min="14344" max="14351" width="0" hidden="1" customWidth="1"/>
    <col min="14352" max="14352" width="21.109375" customWidth="1"/>
    <col min="14353" max="14355" width="0" hidden="1" customWidth="1"/>
    <col min="14356" max="14356" width="14" customWidth="1"/>
    <col min="14357" max="14357" width="11.33203125" customWidth="1"/>
    <col min="14593" max="14593" width="2.44140625" customWidth="1"/>
    <col min="14594" max="14594" width="3" customWidth="1"/>
    <col min="14595" max="14596" width="2.6640625" customWidth="1"/>
    <col min="14597" max="14597" width="3.5546875" customWidth="1"/>
    <col min="14598" max="14598" width="37.33203125" customWidth="1"/>
    <col min="14599" max="14599" width="19.33203125" customWidth="1"/>
    <col min="14600" max="14607" width="0" hidden="1" customWidth="1"/>
    <col min="14608" max="14608" width="21.109375" customWidth="1"/>
    <col min="14609" max="14611" width="0" hidden="1" customWidth="1"/>
    <col min="14612" max="14612" width="14" customWidth="1"/>
    <col min="14613" max="14613" width="11.33203125" customWidth="1"/>
    <col min="14849" max="14849" width="2.44140625" customWidth="1"/>
    <col min="14850" max="14850" width="3" customWidth="1"/>
    <col min="14851" max="14852" width="2.6640625" customWidth="1"/>
    <col min="14853" max="14853" width="3.5546875" customWidth="1"/>
    <col min="14854" max="14854" width="37.33203125" customWidth="1"/>
    <col min="14855" max="14855" width="19.33203125" customWidth="1"/>
    <col min="14856" max="14863" width="0" hidden="1" customWidth="1"/>
    <col min="14864" max="14864" width="21.109375" customWidth="1"/>
    <col min="14865" max="14867" width="0" hidden="1" customWidth="1"/>
    <col min="14868" max="14868" width="14" customWidth="1"/>
    <col min="14869" max="14869" width="11.33203125" customWidth="1"/>
    <col min="15105" max="15105" width="2.44140625" customWidth="1"/>
    <col min="15106" max="15106" width="3" customWidth="1"/>
    <col min="15107" max="15108" width="2.6640625" customWidth="1"/>
    <col min="15109" max="15109" width="3.5546875" customWidth="1"/>
    <col min="15110" max="15110" width="37.33203125" customWidth="1"/>
    <col min="15111" max="15111" width="19.33203125" customWidth="1"/>
    <col min="15112" max="15119" width="0" hidden="1" customWidth="1"/>
    <col min="15120" max="15120" width="21.109375" customWidth="1"/>
    <col min="15121" max="15123" width="0" hidden="1" customWidth="1"/>
    <col min="15124" max="15124" width="14" customWidth="1"/>
    <col min="15125" max="15125" width="11.33203125" customWidth="1"/>
    <col min="15361" max="15361" width="2.44140625" customWidth="1"/>
    <col min="15362" max="15362" width="3" customWidth="1"/>
    <col min="15363" max="15364" width="2.6640625" customWidth="1"/>
    <col min="15365" max="15365" width="3.5546875" customWidth="1"/>
    <col min="15366" max="15366" width="37.33203125" customWidth="1"/>
    <col min="15367" max="15367" width="19.33203125" customWidth="1"/>
    <col min="15368" max="15375" width="0" hidden="1" customWidth="1"/>
    <col min="15376" max="15376" width="21.109375" customWidth="1"/>
    <col min="15377" max="15379" width="0" hidden="1" customWidth="1"/>
    <col min="15380" max="15380" width="14" customWidth="1"/>
    <col min="15381" max="15381" width="11.33203125" customWidth="1"/>
    <col min="15617" max="15617" width="2.44140625" customWidth="1"/>
    <col min="15618" max="15618" width="3" customWidth="1"/>
    <col min="15619" max="15620" width="2.6640625" customWidth="1"/>
    <col min="15621" max="15621" width="3.5546875" customWidth="1"/>
    <col min="15622" max="15622" width="37.33203125" customWidth="1"/>
    <col min="15623" max="15623" width="19.33203125" customWidth="1"/>
    <col min="15624" max="15631" width="0" hidden="1" customWidth="1"/>
    <col min="15632" max="15632" width="21.109375" customWidth="1"/>
    <col min="15633" max="15635" width="0" hidden="1" customWidth="1"/>
    <col min="15636" max="15636" width="14" customWidth="1"/>
    <col min="15637" max="15637" width="11.33203125" customWidth="1"/>
    <col min="15873" max="15873" width="2.44140625" customWidth="1"/>
    <col min="15874" max="15874" width="3" customWidth="1"/>
    <col min="15875" max="15876" width="2.6640625" customWidth="1"/>
    <col min="15877" max="15877" width="3.5546875" customWidth="1"/>
    <col min="15878" max="15878" width="37.33203125" customWidth="1"/>
    <col min="15879" max="15879" width="19.33203125" customWidth="1"/>
    <col min="15880" max="15887" width="0" hidden="1" customWidth="1"/>
    <col min="15888" max="15888" width="21.109375" customWidth="1"/>
    <col min="15889" max="15891" width="0" hidden="1" customWidth="1"/>
    <col min="15892" max="15892" width="14" customWidth="1"/>
    <col min="15893" max="15893" width="11.33203125" customWidth="1"/>
    <col min="16129" max="16129" width="2.44140625" customWidth="1"/>
    <col min="16130" max="16130" width="3" customWidth="1"/>
    <col min="16131" max="16132" width="2.6640625" customWidth="1"/>
    <col min="16133" max="16133" width="3.5546875" customWidth="1"/>
    <col min="16134" max="16134" width="37.33203125" customWidth="1"/>
    <col min="16135" max="16135" width="19.33203125" customWidth="1"/>
    <col min="16136" max="16143" width="0" hidden="1" customWidth="1"/>
    <col min="16144" max="16144" width="21.109375" customWidth="1"/>
    <col min="16145" max="16147" width="0" hidden="1" customWidth="1"/>
    <col min="16148" max="16148" width="14" customWidth="1"/>
    <col min="16149" max="16149" width="11.33203125" customWidth="1"/>
  </cols>
  <sheetData>
    <row r="1" spans="1:23" ht="15.6" x14ac:dyDescent="0.3">
      <c r="A1" s="1"/>
      <c r="B1" s="2"/>
      <c r="C1" s="3" t="s">
        <v>8</v>
      </c>
      <c r="D1" s="3"/>
      <c r="E1" s="4"/>
      <c r="F1" s="4"/>
      <c r="G1" s="4"/>
      <c r="H1" s="4"/>
      <c r="I1" s="5"/>
      <c r="J1" s="5"/>
      <c r="K1" s="5"/>
      <c r="L1" s="5"/>
      <c r="M1" s="5"/>
      <c r="N1" s="5"/>
      <c r="O1" s="5"/>
      <c r="P1" s="5"/>
      <c r="Q1" s="5"/>
      <c r="R1" s="6"/>
      <c r="S1" s="7"/>
      <c r="T1" s="7"/>
      <c r="U1" s="8"/>
    </row>
    <row r="2" spans="1:23" x14ac:dyDescent="0.3">
      <c r="A2" s="9"/>
      <c r="B2" s="10"/>
      <c r="C2" s="11"/>
      <c r="D2" s="11"/>
      <c r="E2" s="12" t="s">
        <v>9</v>
      </c>
      <c r="F2" s="12"/>
      <c r="G2" s="13"/>
      <c r="H2" s="13"/>
      <c r="I2" s="13"/>
      <c r="J2" s="13"/>
      <c r="K2" s="13"/>
      <c r="L2" s="13"/>
      <c r="M2" s="13"/>
      <c r="N2" s="13"/>
      <c r="O2" s="13"/>
      <c r="P2" s="13"/>
      <c r="Q2" s="13"/>
      <c r="R2" s="14"/>
      <c r="S2" s="11"/>
      <c r="T2" s="11"/>
      <c r="U2" s="15"/>
    </row>
    <row r="3" spans="1:23" x14ac:dyDescent="0.3">
      <c r="A3" s="9"/>
      <c r="B3" s="10"/>
      <c r="C3" s="16" t="s">
        <v>10</v>
      </c>
      <c r="D3" s="16"/>
      <c r="E3" s="12"/>
      <c r="F3" s="12"/>
      <c r="G3" s="13"/>
      <c r="H3" s="13"/>
      <c r="I3" s="13"/>
      <c r="J3" s="13"/>
      <c r="K3" s="13"/>
      <c r="L3" s="13"/>
      <c r="M3" s="13"/>
      <c r="N3" s="13"/>
      <c r="O3" s="13"/>
      <c r="P3" s="13"/>
      <c r="Q3" s="13"/>
      <c r="R3" s="14"/>
      <c r="S3" s="11"/>
      <c r="T3" s="11"/>
      <c r="U3" s="15"/>
    </row>
    <row r="4" spans="1:23" x14ac:dyDescent="0.3">
      <c r="A4" s="9"/>
      <c r="B4" s="10"/>
      <c r="C4" s="16"/>
      <c r="D4" s="16"/>
      <c r="E4" s="12" t="s">
        <v>11</v>
      </c>
      <c r="F4" s="12"/>
      <c r="G4" s="13"/>
      <c r="H4" s="13"/>
      <c r="I4" s="13"/>
      <c r="J4" s="13"/>
      <c r="K4" s="13"/>
      <c r="L4" s="13"/>
      <c r="M4" s="13"/>
      <c r="N4" s="13"/>
      <c r="O4" s="13"/>
      <c r="P4" s="13"/>
      <c r="Q4" s="13"/>
      <c r="R4" s="14"/>
      <c r="S4" s="11"/>
      <c r="T4" s="11"/>
      <c r="U4" s="15"/>
    </row>
    <row r="5" spans="1:23" x14ac:dyDescent="0.3">
      <c r="A5" s="17" t="s">
        <v>12</v>
      </c>
      <c r="B5" s="10"/>
      <c r="C5" s="11"/>
      <c r="D5" s="11"/>
      <c r="E5" s="10"/>
      <c r="F5" s="10"/>
      <c r="G5" s="10"/>
      <c r="H5" s="10"/>
      <c r="I5" s="10"/>
      <c r="J5" s="10"/>
      <c r="K5" s="10"/>
      <c r="L5" s="10"/>
      <c r="M5" s="10"/>
      <c r="N5" s="10"/>
      <c r="O5" s="10"/>
      <c r="P5" s="10"/>
      <c r="Q5" s="10"/>
      <c r="R5" s="18"/>
      <c r="S5" s="11"/>
      <c r="T5" s="11"/>
      <c r="U5" s="15"/>
    </row>
    <row r="6" spans="1:23" x14ac:dyDescent="0.3">
      <c r="A6" s="17"/>
      <c r="B6" s="10"/>
      <c r="C6" s="11"/>
      <c r="D6" s="11"/>
      <c r="E6" s="10"/>
      <c r="F6" s="10"/>
      <c r="G6" s="10"/>
      <c r="H6" s="10"/>
      <c r="I6" s="10"/>
      <c r="J6" s="10"/>
      <c r="K6" s="10"/>
      <c r="L6" s="10"/>
      <c r="M6" s="10"/>
      <c r="N6" s="10"/>
      <c r="O6" s="10"/>
      <c r="P6" s="10"/>
      <c r="Q6" s="10"/>
      <c r="R6" s="18"/>
      <c r="S6" s="11"/>
      <c r="T6" s="11"/>
      <c r="U6" s="15"/>
    </row>
    <row r="7" spans="1:23" ht="15.6" x14ac:dyDescent="0.3">
      <c r="A7" s="17" t="s">
        <v>13</v>
      </c>
      <c r="B7" s="19"/>
      <c r="C7" s="20" t="s">
        <v>14</v>
      </c>
      <c r="D7" s="21"/>
      <c r="E7" s="19"/>
      <c r="F7" s="21"/>
      <c r="G7" s="20"/>
      <c r="H7" s="20"/>
      <c r="I7" s="20"/>
      <c r="J7" s="20"/>
      <c r="K7" s="20"/>
      <c r="L7" s="20"/>
      <c r="M7" s="20"/>
      <c r="N7" s="20"/>
      <c r="O7" s="20"/>
      <c r="P7" s="20"/>
      <c r="Q7" s="22"/>
      <c r="R7" s="23"/>
      <c r="S7" s="22"/>
      <c r="T7" s="22"/>
      <c r="U7" s="23"/>
    </row>
    <row r="8" spans="1:23" ht="15" thickBot="1" x14ac:dyDescent="0.35">
      <c r="A8" s="24" t="s">
        <v>15</v>
      </c>
      <c r="B8" s="25"/>
      <c r="C8" s="25"/>
      <c r="D8" s="25"/>
      <c r="E8" s="25"/>
      <c r="F8" s="10" t="s">
        <v>13</v>
      </c>
      <c r="G8" s="10"/>
      <c r="H8" s="10"/>
      <c r="I8" s="10"/>
      <c r="J8" s="10"/>
      <c r="K8" s="10" t="s">
        <v>16</v>
      </c>
      <c r="L8" s="10"/>
      <c r="M8" s="10"/>
      <c r="N8" s="10"/>
      <c r="O8" s="10"/>
      <c r="P8" s="10"/>
      <c r="Q8" s="10"/>
      <c r="R8" s="18"/>
      <c r="S8" s="11"/>
      <c r="T8" s="26" t="s">
        <v>16</v>
      </c>
      <c r="U8" s="15"/>
    </row>
    <row r="9" spans="1:23" x14ac:dyDescent="0.3">
      <c r="A9" s="27"/>
      <c r="B9" s="7"/>
      <c r="C9" s="7"/>
      <c r="D9" s="7"/>
      <c r="E9" s="7"/>
      <c r="F9" s="8"/>
      <c r="G9" s="28"/>
      <c r="H9" s="29"/>
      <c r="I9" s="30" t="s">
        <v>17</v>
      </c>
      <c r="J9" s="30"/>
      <c r="K9" s="30"/>
      <c r="L9" s="30"/>
      <c r="M9" s="30"/>
      <c r="N9" s="30"/>
      <c r="O9" s="30"/>
      <c r="P9" s="30"/>
      <c r="Q9" s="31"/>
      <c r="R9" s="32"/>
      <c r="S9" s="28"/>
      <c r="T9" s="30"/>
      <c r="U9" s="31"/>
    </row>
    <row r="10" spans="1:23" ht="15" thickBot="1" x14ac:dyDescent="0.35">
      <c r="A10" s="33"/>
      <c r="B10" s="11"/>
      <c r="C10" s="11"/>
      <c r="D10" s="11"/>
      <c r="E10" s="11"/>
      <c r="F10" s="15"/>
      <c r="G10" s="34" t="s">
        <v>18</v>
      </c>
      <c r="H10" s="35"/>
      <c r="I10" s="36"/>
      <c r="J10" s="36"/>
      <c r="K10" s="36"/>
      <c r="L10" s="36"/>
      <c r="M10" s="36"/>
      <c r="N10" s="36"/>
      <c r="O10" s="36"/>
      <c r="P10" s="36"/>
      <c r="Q10" s="37"/>
      <c r="R10" s="38"/>
      <c r="S10" s="39"/>
      <c r="T10" s="36"/>
      <c r="U10" s="37"/>
    </row>
    <row r="11" spans="1:23" x14ac:dyDescent="0.3">
      <c r="A11" s="24" t="s">
        <v>0</v>
      </c>
      <c r="B11" s="25"/>
      <c r="C11" s="25"/>
      <c r="D11" s="25"/>
      <c r="E11" s="25"/>
      <c r="F11" s="15" t="s">
        <v>1</v>
      </c>
      <c r="G11" s="34" t="s">
        <v>19</v>
      </c>
      <c r="H11" s="40" t="s">
        <v>2</v>
      </c>
      <c r="I11" s="40" t="s">
        <v>3</v>
      </c>
      <c r="J11" s="40" t="s">
        <v>20</v>
      </c>
      <c r="K11" s="40" t="s">
        <v>6</v>
      </c>
      <c r="L11" s="40" t="s">
        <v>21</v>
      </c>
      <c r="M11" s="41" t="s">
        <v>18</v>
      </c>
      <c r="N11" s="41" t="s">
        <v>22</v>
      </c>
      <c r="O11" s="41" t="s">
        <v>23</v>
      </c>
      <c r="P11" s="41" t="s">
        <v>24</v>
      </c>
      <c r="Q11" s="34" t="s">
        <v>18</v>
      </c>
      <c r="R11" s="42"/>
      <c r="S11" s="11"/>
      <c r="T11" s="43" t="s">
        <v>25</v>
      </c>
      <c r="U11" s="43" t="s">
        <v>26</v>
      </c>
    </row>
    <row r="12" spans="1:23" ht="22.2" thickBot="1" x14ac:dyDescent="0.35">
      <c r="A12" s="44"/>
      <c r="B12" s="36"/>
      <c r="C12" s="36"/>
      <c r="D12" s="36"/>
      <c r="E12" s="36"/>
      <c r="F12" s="37"/>
      <c r="G12" s="45">
        <v>2024</v>
      </c>
      <c r="H12" s="45" t="s">
        <v>5</v>
      </c>
      <c r="I12" s="45" t="s">
        <v>5</v>
      </c>
      <c r="J12" s="45" t="s">
        <v>5</v>
      </c>
      <c r="K12" s="46"/>
      <c r="L12" s="45" t="s">
        <v>27</v>
      </c>
      <c r="M12" s="45" t="s">
        <v>4</v>
      </c>
      <c r="N12" s="45" t="s">
        <v>28</v>
      </c>
      <c r="O12" s="45" t="s">
        <v>29</v>
      </c>
      <c r="P12" s="47" t="s">
        <v>30</v>
      </c>
      <c r="Q12" s="45">
        <v>2022</v>
      </c>
      <c r="R12" s="48"/>
      <c r="S12" s="11"/>
      <c r="T12" s="49"/>
      <c r="U12" s="49"/>
    </row>
    <row r="13" spans="1:23" ht="15" thickBot="1" x14ac:dyDescent="0.35">
      <c r="A13" s="50"/>
      <c r="B13" s="51"/>
      <c r="C13" s="52"/>
      <c r="D13" s="52"/>
      <c r="E13" s="52"/>
      <c r="F13" s="52"/>
      <c r="G13" s="53"/>
      <c r="H13" s="53"/>
      <c r="I13" s="51"/>
      <c r="J13" s="51"/>
      <c r="K13" s="51"/>
      <c r="L13" s="51"/>
      <c r="M13" s="51"/>
      <c r="N13" s="51"/>
      <c r="O13" s="51"/>
      <c r="P13" s="51"/>
      <c r="Q13" s="54"/>
      <c r="R13" s="54">
        <v>11</v>
      </c>
      <c r="S13" s="11"/>
      <c r="T13" s="11" t="s">
        <v>31</v>
      </c>
      <c r="U13" s="15"/>
    </row>
    <row r="14" spans="1:23" ht="16.2" thickBot="1" x14ac:dyDescent="0.35">
      <c r="A14" s="55">
        <v>0</v>
      </c>
      <c r="B14" s="56">
        <v>0</v>
      </c>
      <c r="C14" s="56">
        <v>0</v>
      </c>
      <c r="D14" s="56">
        <v>0</v>
      </c>
      <c r="E14" s="57"/>
      <c r="F14" s="58" t="s">
        <v>32</v>
      </c>
      <c r="G14" s="59">
        <v>527796000</v>
      </c>
      <c r="H14" s="60">
        <v>0</v>
      </c>
      <c r="I14" s="60">
        <v>0</v>
      </c>
      <c r="J14" s="60">
        <v>0</v>
      </c>
      <c r="K14" s="60">
        <v>0</v>
      </c>
      <c r="L14" s="60">
        <f>+G14</f>
        <v>527796000</v>
      </c>
      <c r="M14" s="60">
        <f>+L14</f>
        <v>527796000</v>
      </c>
      <c r="N14" s="61">
        <v>0</v>
      </c>
      <c r="O14" s="61"/>
      <c r="P14" s="62">
        <v>733275912</v>
      </c>
      <c r="Q14" s="63">
        <v>1033544000</v>
      </c>
      <c r="R14" s="64" t="s">
        <v>13</v>
      </c>
      <c r="S14" s="65"/>
      <c r="T14" s="60">
        <f>+P14-G14</f>
        <v>205479912</v>
      </c>
      <c r="U14" s="66">
        <f>+T14/G14</f>
        <v>0.38931691790009776</v>
      </c>
    </row>
    <row r="15" spans="1:23" x14ac:dyDescent="0.3">
      <c r="A15" s="67">
        <v>1</v>
      </c>
      <c r="B15" s="68">
        <v>0</v>
      </c>
      <c r="C15" s="68">
        <v>0</v>
      </c>
      <c r="D15" s="68">
        <v>0</v>
      </c>
      <c r="E15" s="69"/>
      <c r="F15" s="70" t="s">
        <v>33</v>
      </c>
      <c r="G15" s="71">
        <f>+G16</f>
        <v>3499000000</v>
      </c>
      <c r="H15" s="71">
        <f t="shared" ref="H15:Q18" si="0">+H16</f>
        <v>0</v>
      </c>
      <c r="I15" s="71">
        <f t="shared" si="0"/>
        <v>0</v>
      </c>
      <c r="J15" s="71">
        <f t="shared" si="0"/>
        <v>0</v>
      </c>
      <c r="K15" s="71">
        <f t="shared" si="0"/>
        <v>0</v>
      </c>
      <c r="L15" s="71">
        <f t="shared" si="0"/>
        <v>4523970574</v>
      </c>
      <c r="M15" s="71">
        <f t="shared" si="0"/>
        <v>4523970574</v>
      </c>
      <c r="N15" s="71">
        <f t="shared" si="0"/>
        <v>358715988</v>
      </c>
      <c r="O15" s="71">
        <f>+O16</f>
        <v>806331487</v>
      </c>
      <c r="P15" s="71">
        <f t="shared" si="0"/>
        <v>3280101156</v>
      </c>
      <c r="Q15" s="72">
        <f t="shared" si="0"/>
        <v>3861000000</v>
      </c>
      <c r="R15" s="73" t="s">
        <v>34</v>
      </c>
      <c r="S15" s="11"/>
      <c r="T15" s="71">
        <f>+T16</f>
        <v>218898844</v>
      </c>
      <c r="U15" s="15"/>
      <c r="W15" s="74" t="s">
        <v>13</v>
      </c>
    </row>
    <row r="16" spans="1:23" x14ac:dyDescent="0.3">
      <c r="A16" s="67">
        <v>1</v>
      </c>
      <c r="B16" s="75" t="s">
        <v>35</v>
      </c>
      <c r="C16" s="68">
        <v>0</v>
      </c>
      <c r="D16" s="68">
        <v>0</v>
      </c>
      <c r="E16" s="69"/>
      <c r="F16" s="70" t="s">
        <v>36</v>
      </c>
      <c r="G16" s="71">
        <f>+G17</f>
        <v>3499000000</v>
      </c>
      <c r="H16" s="71">
        <f t="shared" si="0"/>
        <v>0</v>
      </c>
      <c r="I16" s="71">
        <f t="shared" si="0"/>
        <v>0</v>
      </c>
      <c r="J16" s="71">
        <f t="shared" si="0"/>
        <v>0</v>
      </c>
      <c r="K16" s="71">
        <f t="shared" si="0"/>
        <v>0</v>
      </c>
      <c r="L16" s="71">
        <f t="shared" si="0"/>
        <v>4523970574</v>
      </c>
      <c r="M16" s="71">
        <f t="shared" si="0"/>
        <v>4523970574</v>
      </c>
      <c r="N16" s="71">
        <f t="shared" si="0"/>
        <v>358715988</v>
      </c>
      <c r="O16" s="71">
        <f>+O17</f>
        <v>806331487</v>
      </c>
      <c r="P16" s="71">
        <f t="shared" si="0"/>
        <v>3280101156</v>
      </c>
      <c r="Q16" s="72">
        <f t="shared" si="0"/>
        <v>3861000000</v>
      </c>
      <c r="R16" s="73" t="s">
        <v>13</v>
      </c>
      <c r="S16" s="11"/>
      <c r="T16" s="71">
        <f>+T17</f>
        <v>218898844</v>
      </c>
      <c r="U16" s="15"/>
    </row>
    <row r="17" spans="1:23" ht="29.4" customHeight="1" thickBot="1" x14ac:dyDescent="0.35">
      <c r="A17" s="67">
        <v>1</v>
      </c>
      <c r="B17" s="75" t="s">
        <v>35</v>
      </c>
      <c r="C17" s="68">
        <v>5</v>
      </c>
      <c r="D17" s="68">
        <v>0</v>
      </c>
      <c r="E17" s="69"/>
      <c r="F17" s="76" t="s">
        <v>37</v>
      </c>
      <c r="G17" s="71">
        <f>+G18</f>
        <v>3499000000</v>
      </c>
      <c r="H17" s="77">
        <v>0</v>
      </c>
      <c r="I17" s="77">
        <v>0</v>
      </c>
      <c r="J17" s="77">
        <v>0</v>
      </c>
      <c r="K17" s="77">
        <v>0</v>
      </c>
      <c r="L17" s="71">
        <f t="shared" si="0"/>
        <v>4523970574</v>
      </c>
      <c r="M17" s="71">
        <f t="shared" si="0"/>
        <v>4523970574</v>
      </c>
      <c r="N17" s="71">
        <f t="shared" si="0"/>
        <v>358715988</v>
      </c>
      <c r="O17" s="71">
        <f>+O18</f>
        <v>806331487</v>
      </c>
      <c r="P17" s="71">
        <f t="shared" si="0"/>
        <v>3280101156</v>
      </c>
      <c r="Q17" s="72">
        <f t="shared" si="0"/>
        <v>3861000000</v>
      </c>
      <c r="R17" s="78" t="s">
        <v>13</v>
      </c>
      <c r="S17" s="11"/>
      <c r="T17" s="71">
        <f>+T18</f>
        <v>218898844</v>
      </c>
      <c r="U17" s="15"/>
    </row>
    <row r="18" spans="1:23" ht="29.4" thickBot="1" x14ac:dyDescent="0.35">
      <c r="A18" s="79">
        <v>1</v>
      </c>
      <c r="B18" s="80" t="s">
        <v>35</v>
      </c>
      <c r="C18" s="81">
        <v>5</v>
      </c>
      <c r="D18" s="80" t="s">
        <v>35</v>
      </c>
      <c r="E18" s="57"/>
      <c r="F18" s="82" t="s">
        <v>38</v>
      </c>
      <c r="G18" s="83">
        <f>+G19</f>
        <v>3499000000</v>
      </c>
      <c r="H18" s="83">
        <f>+H21</f>
        <v>0</v>
      </c>
      <c r="I18" s="83">
        <f>+I21</f>
        <v>0</v>
      </c>
      <c r="J18" s="83">
        <f>+J21</f>
        <v>0</v>
      </c>
      <c r="K18" s="83">
        <f>+K21</f>
        <v>0</v>
      </c>
      <c r="L18" s="83">
        <f>+L19</f>
        <v>4523970574</v>
      </c>
      <c r="M18" s="83">
        <f t="shared" si="0"/>
        <v>4523970574</v>
      </c>
      <c r="N18" s="83">
        <f t="shared" si="0"/>
        <v>358715988</v>
      </c>
      <c r="O18" s="83">
        <f>+O19</f>
        <v>806331487</v>
      </c>
      <c r="P18" s="83">
        <f t="shared" si="0"/>
        <v>3280101156</v>
      </c>
      <c r="Q18" s="84">
        <f t="shared" si="0"/>
        <v>3861000000</v>
      </c>
      <c r="R18" s="64" t="s">
        <v>13</v>
      </c>
      <c r="S18" s="85">
        <f>+J18-1150496067</f>
        <v>-1150496067</v>
      </c>
      <c r="T18" s="83">
        <f>+T19</f>
        <v>218898844</v>
      </c>
      <c r="U18" s="86"/>
    </row>
    <row r="19" spans="1:23" ht="28.8" x14ac:dyDescent="0.3">
      <c r="A19" s="87">
        <v>1</v>
      </c>
      <c r="B19" s="88" t="s">
        <v>35</v>
      </c>
      <c r="C19" s="89">
        <v>5</v>
      </c>
      <c r="D19" s="88" t="s">
        <v>35</v>
      </c>
      <c r="E19" s="88" t="s">
        <v>39</v>
      </c>
      <c r="F19" s="90" t="s">
        <v>7</v>
      </c>
      <c r="G19" s="91">
        <v>3499000000</v>
      </c>
      <c r="H19" s="92">
        <v>0</v>
      </c>
      <c r="I19" s="92">
        <v>0</v>
      </c>
      <c r="J19" s="92">
        <v>0</v>
      </c>
      <c r="K19" s="92">
        <v>0</v>
      </c>
      <c r="L19" s="93">
        <v>4523970574</v>
      </c>
      <c r="M19" s="93">
        <v>4523970574</v>
      </c>
      <c r="N19" s="93">
        <v>358715988</v>
      </c>
      <c r="O19" s="93">
        <v>806331487</v>
      </c>
      <c r="P19" s="91">
        <v>3280101156</v>
      </c>
      <c r="Q19" s="94">
        <v>3861000000</v>
      </c>
      <c r="R19" s="95"/>
      <c r="S19" s="96"/>
      <c r="T19" s="93">
        <f>+G19-P19</f>
        <v>218898844</v>
      </c>
      <c r="U19" s="97">
        <f>+P19/G19</f>
        <v>0.93743959874249783</v>
      </c>
    </row>
    <row r="20" spans="1:23" ht="15" thickBot="1" x14ac:dyDescent="0.35">
      <c r="A20" s="98"/>
      <c r="B20" s="99"/>
      <c r="C20" s="100"/>
      <c r="D20" s="99"/>
      <c r="E20" s="99"/>
      <c r="F20" s="101"/>
      <c r="G20" s="102"/>
      <c r="H20" s="103"/>
      <c r="I20" s="103"/>
      <c r="J20" s="103"/>
      <c r="K20" s="103"/>
      <c r="L20" s="102"/>
      <c r="M20" s="102"/>
      <c r="N20" s="102"/>
      <c r="O20" s="102"/>
      <c r="P20" s="102"/>
      <c r="Q20" s="104"/>
      <c r="R20" s="105"/>
      <c r="S20" s="106"/>
      <c r="T20" s="102"/>
      <c r="U20" s="37"/>
    </row>
    <row r="21" spans="1:23" x14ac:dyDescent="0.3">
      <c r="A21" s="107">
        <v>2</v>
      </c>
      <c r="B21" s="108">
        <v>0</v>
      </c>
      <c r="C21" s="108">
        <v>0</v>
      </c>
      <c r="D21" s="108">
        <v>0</v>
      </c>
      <c r="E21" s="109"/>
      <c r="F21" s="110" t="s">
        <v>40</v>
      </c>
      <c r="G21" s="111">
        <f>+G22</f>
        <v>278086000</v>
      </c>
      <c r="H21" s="111">
        <f>+H22</f>
        <v>0</v>
      </c>
      <c r="I21" s="111">
        <f>+I22</f>
        <v>0</v>
      </c>
      <c r="J21" s="111">
        <f>+J22</f>
        <v>0</v>
      </c>
      <c r="K21" s="111">
        <f>+K22</f>
        <v>0</v>
      </c>
      <c r="L21" s="111">
        <f t="shared" ref="L21:Q23" si="1">+L22</f>
        <v>47287000</v>
      </c>
      <c r="M21" s="111">
        <f t="shared" si="1"/>
        <v>47287000</v>
      </c>
      <c r="N21" s="111">
        <f t="shared" si="1"/>
        <v>668341</v>
      </c>
      <c r="O21" s="111">
        <f>+O22</f>
        <v>874354</v>
      </c>
      <c r="P21" s="111">
        <f t="shared" si="1"/>
        <v>279134198</v>
      </c>
      <c r="Q21" s="112">
        <f t="shared" si="1"/>
        <v>9624000</v>
      </c>
      <c r="R21" s="95" t="s">
        <v>13</v>
      </c>
      <c r="S21" s="7"/>
      <c r="T21" s="111">
        <f>+T22</f>
        <v>-1048198</v>
      </c>
      <c r="U21" s="8"/>
    </row>
    <row r="22" spans="1:23" x14ac:dyDescent="0.3">
      <c r="A22" s="67">
        <v>2</v>
      </c>
      <c r="B22" s="68">
        <v>5</v>
      </c>
      <c r="C22" s="68">
        <v>0</v>
      </c>
      <c r="D22" s="68">
        <v>0</v>
      </c>
      <c r="E22" s="69"/>
      <c r="F22" s="70" t="s">
        <v>41</v>
      </c>
      <c r="G22" s="71">
        <f>+G23</f>
        <v>278086000</v>
      </c>
      <c r="H22" s="77">
        <v>0</v>
      </c>
      <c r="I22" s="77">
        <v>0</v>
      </c>
      <c r="J22" s="77">
        <v>0</v>
      </c>
      <c r="K22" s="77">
        <v>0</v>
      </c>
      <c r="L22" s="71">
        <f t="shared" si="1"/>
        <v>47287000</v>
      </c>
      <c r="M22" s="71">
        <f t="shared" si="1"/>
        <v>47287000</v>
      </c>
      <c r="N22" s="71">
        <f t="shared" si="1"/>
        <v>668341</v>
      </c>
      <c r="O22" s="71">
        <f>+O23</f>
        <v>874354</v>
      </c>
      <c r="P22" s="71">
        <f t="shared" si="1"/>
        <v>279134198</v>
      </c>
      <c r="Q22" s="72">
        <f t="shared" si="1"/>
        <v>9624000</v>
      </c>
      <c r="R22" s="78" t="s">
        <v>13</v>
      </c>
      <c r="S22" s="11"/>
      <c r="T22" s="71">
        <f>+T23</f>
        <v>-1048198</v>
      </c>
      <c r="U22" s="15"/>
    </row>
    <row r="23" spans="1:23" ht="15" thickBot="1" x14ac:dyDescent="0.35">
      <c r="A23" s="113">
        <v>2</v>
      </c>
      <c r="B23" s="114">
        <v>5</v>
      </c>
      <c r="C23" s="114">
        <v>1</v>
      </c>
      <c r="D23" s="114">
        <v>0</v>
      </c>
      <c r="E23" s="115"/>
      <c r="F23" s="116" t="s">
        <v>42</v>
      </c>
      <c r="G23" s="117">
        <f>+G24</f>
        <v>278086000</v>
      </c>
      <c r="H23" s="117">
        <f>+H24</f>
        <v>0</v>
      </c>
      <c r="I23" s="117">
        <f>+I24</f>
        <v>0</v>
      </c>
      <c r="J23" s="117">
        <f>+J24</f>
        <v>0</v>
      </c>
      <c r="K23" s="117">
        <f>+K24</f>
        <v>0</v>
      </c>
      <c r="L23" s="117">
        <f t="shared" si="1"/>
        <v>47287000</v>
      </c>
      <c r="M23" s="117">
        <f t="shared" si="1"/>
        <v>47287000</v>
      </c>
      <c r="N23" s="117">
        <f t="shared" si="1"/>
        <v>668341</v>
      </c>
      <c r="O23" s="117">
        <f>+O24</f>
        <v>874354</v>
      </c>
      <c r="P23" s="117">
        <f t="shared" si="1"/>
        <v>279134198</v>
      </c>
      <c r="Q23" s="118">
        <f t="shared" si="1"/>
        <v>9624000</v>
      </c>
      <c r="R23" s="105" t="s">
        <v>13</v>
      </c>
      <c r="S23" s="36"/>
      <c r="T23" s="117">
        <f>+T24</f>
        <v>-1048198</v>
      </c>
      <c r="U23" s="37"/>
    </row>
    <row r="24" spans="1:23" x14ac:dyDescent="0.3">
      <c r="A24" s="119">
        <v>2</v>
      </c>
      <c r="B24" s="11">
        <v>5</v>
      </c>
      <c r="C24" s="11">
        <v>1</v>
      </c>
      <c r="D24" s="120">
        <v>1</v>
      </c>
      <c r="E24" s="11"/>
      <c r="F24" s="121" t="s">
        <v>43</v>
      </c>
      <c r="G24" s="91">
        <v>278086000</v>
      </c>
      <c r="H24" s="122">
        <v>0</v>
      </c>
      <c r="I24" s="122">
        <v>0</v>
      </c>
      <c r="J24" s="122">
        <v>0</v>
      </c>
      <c r="K24" s="122">
        <v>0</v>
      </c>
      <c r="L24" s="122">
        <v>47287000</v>
      </c>
      <c r="M24" s="122">
        <v>47287000</v>
      </c>
      <c r="N24" s="122">
        <v>668341</v>
      </c>
      <c r="O24" s="122">
        <v>874354</v>
      </c>
      <c r="P24" s="91">
        <v>279134198</v>
      </c>
      <c r="Q24" s="78">
        <v>9624000</v>
      </c>
      <c r="R24" s="73" t="s">
        <v>13</v>
      </c>
      <c r="S24" s="62" t="s">
        <v>13</v>
      </c>
      <c r="T24" s="93">
        <f>+G24-P24</f>
        <v>-1048198</v>
      </c>
      <c r="U24" s="97">
        <f>+P24/G24</f>
        <v>1.0037693303510424</v>
      </c>
      <c r="W24" s="123" t="s">
        <v>13</v>
      </c>
    </row>
    <row r="25" spans="1:23" x14ac:dyDescent="0.3">
      <c r="A25" s="119"/>
      <c r="B25" s="11"/>
      <c r="C25" s="11"/>
      <c r="D25" s="11"/>
      <c r="E25" s="11"/>
      <c r="F25" s="11"/>
      <c r="G25" s="11"/>
      <c r="H25" s="122"/>
      <c r="I25" s="11"/>
      <c r="J25" s="62"/>
      <c r="K25" s="124"/>
      <c r="L25" s="11"/>
      <c r="M25" s="11"/>
      <c r="N25" s="11"/>
      <c r="O25" s="11"/>
      <c r="P25" s="11"/>
      <c r="Q25" s="15"/>
      <c r="R25" s="73" t="s">
        <v>13</v>
      </c>
      <c r="S25" s="11"/>
      <c r="T25" s="11"/>
      <c r="U25" s="15"/>
    </row>
    <row r="26" spans="1:23" ht="15" thickBot="1" x14ac:dyDescent="0.35">
      <c r="A26" s="119" t="s">
        <v>13</v>
      </c>
      <c r="B26" s="11" t="s">
        <v>13</v>
      </c>
      <c r="C26" s="11"/>
      <c r="D26" s="11"/>
      <c r="E26" s="11"/>
      <c r="F26" s="11"/>
      <c r="G26" s="125" t="s">
        <v>13</v>
      </c>
      <c r="H26" s="122"/>
      <c r="I26" s="11"/>
      <c r="J26" s="11"/>
      <c r="K26" s="124"/>
      <c r="L26" s="125" t="s">
        <v>13</v>
      </c>
      <c r="M26" s="125" t="s">
        <v>13</v>
      </c>
      <c r="N26" s="125" t="s">
        <v>13</v>
      </c>
      <c r="O26" s="125"/>
      <c r="P26" s="125" t="s">
        <v>13</v>
      </c>
      <c r="Q26" s="73" t="s">
        <v>13</v>
      </c>
      <c r="R26" s="73" t="s">
        <v>13</v>
      </c>
      <c r="S26" s="11"/>
      <c r="T26" s="125" t="s">
        <v>13</v>
      </c>
      <c r="U26" s="15"/>
    </row>
    <row r="27" spans="1:23" ht="15.6" x14ac:dyDescent="0.3">
      <c r="A27" s="119"/>
      <c r="B27" s="11"/>
      <c r="C27" s="11"/>
      <c r="D27" s="11"/>
      <c r="E27" s="11"/>
      <c r="F27" s="126" t="s">
        <v>32</v>
      </c>
      <c r="G27" s="127">
        <f>+G14</f>
        <v>527796000</v>
      </c>
      <c r="H27" s="62">
        <f t="shared" ref="H27:N27" si="2">+H14</f>
        <v>0</v>
      </c>
      <c r="I27" s="62">
        <f t="shared" si="2"/>
        <v>0</v>
      </c>
      <c r="J27" s="62">
        <f t="shared" si="2"/>
        <v>0</v>
      </c>
      <c r="K27" s="62">
        <f t="shared" si="2"/>
        <v>0</v>
      </c>
      <c r="L27" s="62">
        <f t="shared" si="2"/>
        <v>527796000</v>
      </c>
      <c r="M27" s="62">
        <f t="shared" si="2"/>
        <v>527796000</v>
      </c>
      <c r="N27" s="62">
        <f t="shared" si="2"/>
        <v>0</v>
      </c>
      <c r="O27" s="62"/>
      <c r="P27" s="62">
        <v>0</v>
      </c>
      <c r="Q27" s="128">
        <f>+Q14</f>
        <v>1033544000</v>
      </c>
      <c r="R27" s="73" t="s">
        <v>13</v>
      </c>
      <c r="S27" s="11"/>
      <c r="T27" s="62">
        <f>+T14</f>
        <v>205479912</v>
      </c>
      <c r="U27" s="97">
        <f>+P27/G27</f>
        <v>0</v>
      </c>
    </row>
    <row r="28" spans="1:23" x14ac:dyDescent="0.3">
      <c r="A28" s="129"/>
      <c r="B28" s="69"/>
      <c r="C28" s="71" t="s">
        <v>13</v>
      </c>
      <c r="D28" s="71"/>
      <c r="E28" s="130" t="s">
        <v>13</v>
      </c>
      <c r="F28" s="131" t="s">
        <v>44</v>
      </c>
      <c r="G28" s="71">
        <f>+G15+G21</f>
        <v>3777086000</v>
      </c>
      <c r="H28" s="69"/>
      <c r="I28" s="69"/>
      <c r="J28" s="69"/>
      <c r="K28" s="69"/>
      <c r="L28" s="71">
        <f>+L15+L21</f>
        <v>4571257574</v>
      </c>
      <c r="M28" s="71">
        <f>+M15+M21</f>
        <v>4571257574</v>
      </c>
      <c r="N28" s="71">
        <f>+N15+N21</f>
        <v>359384329</v>
      </c>
      <c r="O28" s="71"/>
      <c r="P28" s="71">
        <f>+P15+P21</f>
        <v>3559235354</v>
      </c>
      <c r="Q28" s="72">
        <f>+Q15+Q21</f>
        <v>3870624000</v>
      </c>
      <c r="R28" s="73" t="s">
        <v>13</v>
      </c>
      <c r="S28" s="11">
        <v>5445</v>
      </c>
      <c r="T28" s="71">
        <f>+T15+T21</f>
        <v>217850646</v>
      </c>
      <c r="U28" s="15"/>
    </row>
    <row r="29" spans="1:23" x14ac:dyDescent="0.3">
      <c r="A29" s="129"/>
      <c r="B29" s="69"/>
      <c r="C29" s="71" t="s">
        <v>13</v>
      </c>
      <c r="D29" s="71"/>
      <c r="E29" s="130" t="s">
        <v>13</v>
      </c>
      <c r="F29" s="131" t="s">
        <v>45</v>
      </c>
      <c r="G29" s="71">
        <f>+G28+G14</f>
        <v>4304882000</v>
      </c>
      <c r="H29" s="71">
        <f>+H15+H18</f>
        <v>0</v>
      </c>
      <c r="I29" s="71">
        <f>+I15+I18</f>
        <v>0</v>
      </c>
      <c r="J29" s="71">
        <f>+J15+J18</f>
        <v>0</v>
      </c>
      <c r="K29" s="71">
        <f>+K15+K18</f>
        <v>0</v>
      </c>
      <c r="L29" s="71">
        <f>+L28+L14</f>
        <v>5099053574</v>
      </c>
      <c r="M29" s="71">
        <f>+M28+M14</f>
        <v>5099053574</v>
      </c>
      <c r="N29" s="71">
        <f>+N28+N14</f>
        <v>359384329</v>
      </c>
      <c r="O29" s="71"/>
      <c r="P29" s="71">
        <f>+P28+P14</f>
        <v>4292511266</v>
      </c>
      <c r="Q29" s="72">
        <f>+Q28+Q14</f>
        <v>4904168000</v>
      </c>
      <c r="R29" s="73" t="s">
        <v>13</v>
      </c>
      <c r="S29" s="62">
        <v>51737</v>
      </c>
      <c r="T29" s="71">
        <f>+T28+T14</f>
        <v>423330558</v>
      </c>
      <c r="U29" s="15"/>
    </row>
    <row r="30" spans="1:23" ht="15" thickBot="1" x14ac:dyDescent="0.35">
      <c r="A30" s="132"/>
      <c r="B30" s="36"/>
      <c r="C30" s="103" t="s">
        <v>13</v>
      </c>
      <c r="D30" s="103"/>
      <c r="E30" s="133" t="s">
        <v>13</v>
      </c>
      <c r="F30" s="134" t="s">
        <v>13</v>
      </c>
      <c r="G30" s="103" t="s">
        <v>13</v>
      </c>
      <c r="H30" s="103" t="s">
        <v>13</v>
      </c>
      <c r="I30" s="103" t="s">
        <v>13</v>
      </c>
      <c r="J30" s="103" t="s">
        <v>13</v>
      </c>
      <c r="K30" s="103" t="s">
        <v>13</v>
      </c>
      <c r="L30" s="103" t="s">
        <v>13</v>
      </c>
      <c r="M30" s="103" t="s">
        <v>13</v>
      </c>
      <c r="N30" s="103" t="s">
        <v>13</v>
      </c>
      <c r="O30" s="103"/>
      <c r="P30" s="103" t="s">
        <v>13</v>
      </c>
      <c r="Q30" s="105" t="s">
        <v>13</v>
      </c>
      <c r="R30" s="105" t="s">
        <v>13</v>
      </c>
      <c r="S30" s="135">
        <v>110700</v>
      </c>
      <c r="T30" s="36"/>
      <c r="U30" s="37"/>
    </row>
    <row r="31" spans="1:23" ht="10.199999999999999" customHeight="1" x14ac:dyDescent="0.3">
      <c r="A31" s="9"/>
      <c r="B31" s="136"/>
      <c r="E31" s="136"/>
      <c r="F31" s="136"/>
      <c r="G31" s="137"/>
      <c r="L31" s="138"/>
      <c r="M31" s="139"/>
      <c r="N31" s="138"/>
      <c r="O31" s="138"/>
      <c r="P31" s="138"/>
      <c r="R31" s="140"/>
      <c r="S31">
        <f>SUM(S28:S30)</f>
        <v>167882</v>
      </c>
    </row>
    <row r="32" spans="1:23" hidden="1" x14ac:dyDescent="0.3">
      <c r="A32" s="9"/>
      <c r="B32" s="136"/>
      <c r="E32" s="136"/>
      <c r="F32" s="136"/>
      <c r="G32" s="136"/>
      <c r="L32" s="141"/>
      <c r="M32" s="91"/>
      <c r="N32" s="141"/>
      <c r="O32" s="141"/>
      <c r="P32" s="141"/>
      <c r="Q32" s="142"/>
      <c r="R32" s="18"/>
    </row>
    <row r="33" spans="1:19" hidden="1" x14ac:dyDescent="0.3">
      <c r="A33" s="9"/>
      <c r="B33" s="136"/>
      <c r="E33" s="136"/>
      <c r="F33" s="136"/>
      <c r="G33" s="136"/>
      <c r="L33" s="141"/>
      <c r="M33" s="91"/>
      <c r="N33" s="141"/>
      <c r="O33" s="141"/>
      <c r="P33" s="141"/>
      <c r="Q33" s="142"/>
      <c r="R33" s="18"/>
      <c r="S33" s="142">
        <f>+P32-1025740655</f>
        <v>-1025740655</v>
      </c>
    </row>
    <row r="34" spans="1:19" hidden="1" x14ac:dyDescent="0.3">
      <c r="A34" s="9"/>
      <c r="B34" s="136"/>
      <c r="E34" s="136"/>
      <c r="F34" s="136"/>
      <c r="G34" s="136"/>
      <c r="H34" s="141"/>
      <c r="I34" s="137"/>
      <c r="J34" s="141"/>
      <c r="K34" s="91"/>
      <c r="L34" s="91"/>
      <c r="M34" s="91"/>
      <c r="N34" s="91"/>
      <c r="O34" s="91"/>
      <c r="P34" s="91"/>
      <c r="Q34" s="91"/>
      <c r="R34" s="18"/>
      <c r="S34" s="142">
        <f>+S31-S33</f>
        <v>1025908537</v>
      </c>
    </row>
    <row r="35" spans="1:19" hidden="1" x14ac:dyDescent="0.3">
      <c r="A35" s="9"/>
      <c r="B35" s="136"/>
      <c r="E35" s="136"/>
      <c r="F35" s="136"/>
      <c r="G35" s="136"/>
      <c r="H35" s="141"/>
      <c r="I35" s="141"/>
      <c r="J35" s="141"/>
      <c r="K35" s="141"/>
      <c r="L35" s="141"/>
      <c r="M35" s="141"/>
      <c r="N35" s="141"/>
      <c r="O35" s="141"/>
      <c r="P35" s="141"/>
      <c r="Q35" s="141"/>
      <c r="R35" s="18"/>
      <c r="S35" s="142" t="s">
        <v>13</v>
      </c>
    </row>
    <row r="36" spans="1:19" hidden="1" x14ac:dyDescent="0.3">
      <c r="A36" s="9"/>
      <c r="B36" s="136"/>
      <c r="E36" s="136"/>
      <c r="F36" s="136"/>
      <c r="G36" s="136"/>
      <c r="H36" s="141"/>
      <c r="I36" s="141"/>
      <c r="J36" s="136"/>
      <c r="K36" s="136"/>
      <c r="L36" s="136"/>
      <c r="M36" s="136"/>
      <c r="N36" s="136"/>
      <c r="O36" s="136"/>
      <c r="P36" s="136"/>
      <c r="Q36" s="136"/>
      <c r="R36" s="18"/>
    </row>
    <row r="37" spans="1:19" hidden="1" x14ac:dyDescent="0.3">
      <c r="A37" s="9"/>
      <c r="B37" s="136"/>
      <c r="E37" s="136"/>
      <c r="F37" s="136"/>
      <c r="G37" s="136"/>
      <c r="H37" s="136"/>
      <c r="I37" s="136"/>
      <c r="J37" s="136"/>
      <c r="K37" s="136"/>
      <c r="L37" s="136"/>
      <c r="M37" s="136"/>
      <c r="N37" s="136"/>
      <c r="O37" s="136"/>
      <c r="P37" s="136"/>
      <c r="Q37" s="136"/>
      <c r="R37" s="18"/>
    </row>
    <row r="38" spans="1:19" hidden="1" x14ac:dyDescent="0.3">
      <c r="A38" s="17"/>
      <c r="B38" s="143"/>
      <c r="E38" s="136"/>
      <c r="F38" s="136"/>
      <c r="G38" s="136"/>
      <c r="I38" s="136"/>
      <c r="J38" s="136"/>
      <c r="K38" s="136"/>
      <c r="L38" s="144"/>
      <c r="M38" s="136"/>
      <c r="N38" s="136"/>
      <c r="O38" s="136"/>
      <c r="P38" s="136"/>
      <c r="Q38" s="136"/>
      <c r="R38" s="18"/>
    </row>
    <row r="39" spans="1:19" ht="15" hidden="1" thickBot="1" x14ac:dyDescent="0.35">
      <c r="A39" s="132"/>
      <c r="B39" s="134"/>
      <c r="C39" s="145"/>
      <c r="D39" s="145"/>
      <c r="E39" s="134"/>
      <c r="F39" s="134"/>
      <c r="G39" s="134"/>
      <c r="I39" s="134"/>
      <c r="J39" s="134"/>
      <c r="K39" s="134"/>
      <c r="L39" s="134"/>
      <c r="M39" s="134"/>
      <c r="N39" s="134"/>
      <c r="O39" s="134"/>
      <c r="P39" s="134"/>
      <c r="Q39" s="134"/>
      <c r="R39" s="146"/>
    </row>
    <row r="40" spans="1:19" x14ac:dyDescent="0.3">
      <c r="A40" s="144"/>
      <c r="B40" s="136"/>
      <c r="E40" s="136"/>
      <c r="F40" s="136"/>
      <c r="G40" s="136"/>
      <c r="H40" s="136"/>
      <c r="I40" s="136"/>
      <c r="J40" s="136"/>
      <c r="K40" s="136"/>
      <c r="L40" s="136"/>
      <c r="M40" s="136"/>
      <c r="N40" s="136"/>
      <c r="O40" s="136"/>
      <c r="P40" s="136" t="s">
        <v>13</v>
      </c>
      <c r="Q40" s="136"/>
      <c r="R40" s="136"/>
    </row>
    <row r="41" spans="1:19" x14ac:dyDescent="0.3">
      <c r="B41" s="144"/>
      <c r="C41" s="147"/>
      <c r="D41" s="147"/>
      <c r="E41" s="144"/>
      <c r="F41" s="144"/>
      <c r="G41" s="144"/>
      <c r="H41" s="144"/>
      <c r="I41" s="144"/>
      <c r="J41" s="144"/>
      <c r="K41" s="144"/>
      <c r="L41" s="144"/>
      <c r="M41" s="144"/>
      <c r="N41" s="144"/>
      <c r="O41" s="144"/>
      <c r="P41" s="144"/>
      <c r="Q41" s="144"/>
      <c r="R41" s="136"/>
    </row>
    <row r="42" spans="1:19" x14ac:dyDescent="0.3">
      <c r="I42" s="148" t="s">
        <v>13</v>
      </c>
    </row>
  </sheetData>
  <mergeCells count="4">
    <mergeCell ref="A8:E8"/>
    <mergeCell ref="A11:E11"/>
    <mergeCell ref="T11:T12"/>
    <mergeCell ref="U11:U12"/>
  </mergeCells>
  <dataValidations count="1">
    <dataValidation allowBlank="1" showInputMessage="1" showErrorMessage="1" promptTitle="NO CARGUE VALOR" prompt="Las cuentas de la vigencia anterior no son homologables con la nueva estructura de clasificación presupuestal. "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BEBD42F-E909-4D99-B036-885832EC06E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GERMAN SOTO</cp:lastModifiedBy>
  <cp:lastPrinted>2025-03-11T19:49:36Z</cp:lastPrinted>
  <dcterms:created xsi:type="dcterms:W3CDTF">2025-03-11T19:44:58Z</dcterms:created>
  <dcterms:modified xsi:type="dcterms:W3CDTF">2025-03-11T19:55:39Z</dcterms:modified>
</cp:coreProperties>
</file>