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C:\Users\CONTABILIDAD\SynologyDrive\DOCUMENTOS\A  INFORMES 2023 Y ANTERIORES\PAGINA WEB\"/>
    </mc:Choice>
  </mc:AlternateContent>
  <xr:revisionPtr revIDLastSave="0" documentId="13_ncr:1_{A2FF3BFB-6E0E-45BA-9B47-0FA946C14AF4}" xr6:coauthVersionLast="47" xr6:coauthVersionMax="47" xr10:uidLastSave="{00000000-0000-0000-0000-000000000000}"/>
  <bookViews>
    <workbookView xWindow="-108" yWindow="-108" windowWidth="23256" windowHeight="12576" xr2:uid="{00000000-000D-0000-FFFF-FFFF00000000}"/>
  </bookViews>
  <sheets>
    <sheet name="Hoja1" sheetId="3" r:id="rId1"/>
  </sheets>
  <calcPr calcId="181029"/>
</workbook>
</file>

<file path=xl/calcChain.xml><?xml version="1.0" encoding="utf-8"?>
<calcChain xmlns="http://schemas.openxmlformats.org/spreadsheetml/2006/main">
  <c r="S33" i="3" l="1"/>
  <c r="S31" i="3"/>
  <c r="S34" i="3" s="1"/>
  <c r="Q27" i="3"/>
  <c r="N27" i="3"/>
  <c r="K27" i="3"/>
  <c r="J27" i="3"/>
  <c r="I27" i="3"/>
  <c r="H27" i="3"/>
  <c r="G27" i="3"/>
  <c r="U27" i="3" s="1"/>
  <c r="U24" i="3"/>
  <c r="T24" i="3"/>
  <c r="T23" i="3" s="1"/>
  <c r="T22" i="3" s="1"/>
  <c r="T21" i="3" s="1"/>
  <c r="Q23" i="3"/>
  <c r="P23" i="3"/>
  <c r="O23" i="3"/>
  <c r="N23" i="3"/>
  <c r="M23" i="3"/>
  <c r="L23" i="3"/>
  <c r="K23" i="3"/>
  <c r="J23" i="3"/>
  <c r="I23" i="3"/>
  <c r="H23" i="3"/>
  <c r="G23" i="3"/>
  <c r="Q22" i="3"/>
  <c r="P22" i="3"/>
  <c r="O22" i="3"/>
  <c r="N22" i="3"/>
  <c r="M22" i="3"/>
  <c r="M21" i="3" s="1"/>
  <c r="L22" i="3"/>
  <c r="G22" i="3"/>
  <c r="Q21" i="3"/>
  <c r="Q28" i="3" s="1"/>
  <c r="Q29" i="3" s="1"/>
  <c r="P21" i="3"/>
  <c r="O21" i="3"/>
  <c r="N21" i="3"/>
  <c r="L21" i="3"/>
  <c r="K21" i="3"/>
  <c r="J21" i="3"/>
  <c r="I21" i="3"/>
  <c r="I18" i="3" s="1"/>
  <c r="I29" i="3" s="1"/>
  <c r="H21" i="3"/>
  <c r="G21" i="3"/>
  <c r="U19" i="3"/>
  <c r="T19" i="3"/>
  <c r="T18" i="3" s="1"/>
  <c r="T17" i="3" s="1"/>
  <c r="T16" i="3" s="1"/>
  <c r="T15" i="3" s="1"/>
  <c r="Q18" i="3"/>
  <c r="P18" i="3"/>
  <c r="O18" i="3"/>
  <c r="N18" i="3"/>
  <c r="M18" i="3"/>
  <c r="L18" i="3"/>
  <c r="K18" i="3"/>
  <c r="J18" i="3"/>
  <c r="S18" i="3" s="1"/>
  <c r="H18" i="3"/>
  <c r="G18" i="3"/>
  <c r="Q17" i="3"/>
  <c r="P17" i="3"/>
  <c r="O17" i="3"/>
  <c r="N17" i="3"/>
  <c r="M17" i="3"/>
  <c r="L17" i="3"/>
  <c r="L16" i="3" s="1"/>
  <c r="L15" i="3" s="1"/>
  <c r="L28" i="3" s="1"/>
  <c r="L29" i="3" s="1"/>
  <c r="G17" i="3"/>
  <c r="Q16" i="3"/>
  <c r="P16" i="3"/>
  <c r="O16" i="3"/>
  <c r="N16" i="3"/>
  <c r="M16" i="3"/>
  <c r="K16" i="3"/>
  <c r="J16" i="3"/>
  <c r="I16" i="3"/>
  <c r="H16" i="3"/>
  <c r="G16" i="3"/>
  <c r="Q15" i="3"/>
  <c r="P15" i="3"/>
  <c r="P28" i="3" s="1"/>
  <c r="P29" i="3" s="1"/>
  <c r="O15" i="3"/>
  <c r="N15" i="3"/>
  <c r="N28" i="3" s="1"/>
  <c r="N29" i="3" s="1"/>
  <c r="M15" i="3"/>
  <c r="M28" i="3" s="1"/>
  <c r="M29" i="3" s="1"/>
  <c r="K15" i="3"/>
  <c r="K29" i="3" s="1"/>
  <c r="J15" i="3"/>
  <c r="J29" i="3" s="1"/>
  <c r="I15" i="3"/>
  <c r="H15" i="3"/>
  <c r="H29" i="3" s="1"/>
  <c r="G15" i="3"/>
  <c r="G28" i="3" s="1"/>
  <c r="G29" i="3" s="1"/>
  <c r="U14" i="3"/>
  <c r="T14" i="3"/>
  <c r="T27" i="3" s="1"/>
  <c r="M14" i="3"/>
  <c r="M27" i="3" s="1"/>
  <c r="L14" i="3"/>
  <c r="L27" i="3" s="1"/>
  <c r="T28" i="3" l="1"/>
  <c r="T29" i="3" s="1"/>
</calcChain>
</file>

<file path=xl/sharedStrings.xml><?xml version="1.0" encoding="utf-8"?>
<sst xmlns="http://schemas.openxmlformats.org/spreadsheetml/2006/main" count="104" uniqueCount="46">
  <si>
    <t>CODIGO</t>
  </si>
  <si>
    <t>NOMBRE</t>
  </si>
  <si>
    <t>ADICIONES</t>
  </si>
  <si>
    <t>REDUCCIONES</t>
  </si>
  <si>
    <t>DEFINITIVO</t>
  </si>
  <si>
    <t>DEL MES</t>
  </si>
  <si>
    <t>TOTAL</t>
  </si>
  <si>
    <t>SERVICIOS PRESTADOS A LAS EMPRESAS Y SERVICIOS DE PRODUCCIÓN</t>
  </si>
  <si>
    <t>MINISTERIO DE HACIENDA Y CREDITO PUBLICO</t>
  </si>
  <si>
    <t>DIRECCION GENERAL DEL PRESUPUESTO</t>
  </si>
  <si>
    <t>INFORME DE EJECUCION DE INGRESOS DE LAS EMPRESAS</t>
  </si>
  <si>
    <t>FORMULARIO      No.    1</t>
  </si>
  <si>
    <t>EMPRESA : CENTRO DE DIAGNOSTICO AUTOMOTOR DE CUCUTA LTDA. " CEDAC "</t>
  </si>
  <si>
    <t xml:space="preserve"> </t>
  </si>
  <si>
    <t>EJECUCION  PRESUPUESTAL DE INGRESOS DEL 1 DE ENERO AL MES DE DICIEMBRE   DEL AÑO 2024</t>
  </si>
  <si>
    <t xml:space="preserve">Vigencia </t>
  </si>
  <si>
    <t>Valor en pesos</t>
  </si>
  <si>
    <t>MODIFICACIONES PRESUPUESTALES</t>
  </si>
  <si>
    <t>PRESUPUESTO</t>
  </si>
  <si>
    <t>APROBADO</t>
  </si>
  <si>
    <t xml:space="preserve">TRASLADOS </t>
  </si>
  <si>
    <t xml:space="preserve">TOTAL </t>
  </si>
  <si>
    <t xml:space="preserve">RECAUDOS </t>
  </si>
  <si>
    <t>RECAUDOS   A</t>
  </si>
  <si>
    <t>RECAUDOS</t>
  </si>
  <si>
    <t>VARIACON ABSOLUTA</t>
  </si>
  <si>
    <t>VARIACON RELATIVA</t>
  </si>
  <si>
    <t>ACUMULADO</t>
  </si>
  <si>
    <t xml:space="preserve">DEL MES </t>
  </si>
  <si>
    <t>MARZO</t>
  </si>
  <si>
    <t>ACUMULADOS  VIGENCIA  2024</t>
  </si>
  <si>
    <t>RECAU/APROB</t>
  </si>
  <si>
    <t xml:space="preserve">DISPONIBILIDAD INICIAL </t>
  </si>
  <si>
    <t xml:space="preserve">INGRESOS CORRIENTES </t>
  </si>
  <si>
    <t xml:space="preserve">  </t>
  </si>
  <si>
    <t>02</t>
  </si>
  <si>
    <t>INGRESOS NO TRIBUTARIOS</t>
  </si>
  <si>
    <t>VENTA DE BIENES Y SERVICIOS</t>
  </si>
  <si>
    <t>VENTAS INCIDENTALES DE ESTABLECIMIENTO NO DE MERCADO</t>
  </si>
  <si>
    <t>08</t>
  </si>
  <si>
    <t xml:space="preserve">RECURSOS DE CAPITAL </t>
  </si>
  <si>
    <t>RENDIMIENTOS FINANCIEROS</t>
  </si>
  <si>
    <t>RECURSOS DE LA ENTIDAD</t>
  </si>
  <si>
    <t xml:space="preserve">TÍTULOS PARTICIPATIVOS </t>
  </si>
  <si>
    <t>TOTAL INGRESOS</t>
  </si>
  <si>
    <t>TOTAL INGRESOS MAS DISPON.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</si>
</sst>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6" formatCode="_(* #,##0_);_(* \(#,##0\);_(* &quot;-&quot;??_);_(@_)"/>
    <numFmt numFmtId="167" formatCode="_ * #,##0_ ;_ * \-#,##0_ ;_ * &quot;-&quot;??_ ;_ @_ "/>
  </numFmts>
  <fonts count="16" x14ac:knownFonts="1">
    <font>
      <sz val="11"/>
      <color rgb="FF000000"/>
      <name val="Calibri"/>
      <family val="2"/>
    </font>
    <font>
      <sz val="11"/>
      <color rgb="FF000000"/>
      <name val="Calibri"/>
      <family val="2"/>
    </font>
    <font>
      <b/>
      <sz val="12"/>
      <name val="Arial"/>
      <family val="2"/>
    </font>
    <font>
      <sz val="12"/>
      <name val="Arial"/>
      <family val="2"/>
    </font>
    <font>
      <b/>
      <sz val="10"/>
      <name val="Arial"/>
      <family val="2"/>
    </font>
    <font>
      <sz val="10"/>
      <name val="Arial"/>
      <family val="2"/>
    </font>
    <font>
      <b/>
      <sz val="8"/>
      <name val="Arial"/>
      <family val="2"/>
    </font>
    <font>
      <b/>
      <sz val="11.5"/>
      <name val="Arial Narrow"/>
      <family val="2"/>
    </font>
    <font>
      <b/>
      <sz val="10"/>
      <name val="Arial Narrow"/>
      <family val="2"/>
    </font>
    <font>
      <b/>
      <sz val="10.5"/>
      <name val="Arial"/>
      <family val="2"/>
    </font>
    <font>
      <sz val="11.5"/>
      <name val="Arial Narrow"/>
      <family val="2"/>
    </font>
    <font>
      <b/>
      <sz val="10"/>
      <color theme="1"/>
      <name val="Arial Narrow"/>
      <family val="2"/>
    </font>
    <font>
      <sz val="8.5"/>
      <color theme="1"/>
      <name val="Arial Narrow"/>
      <family val="2"/>
    </font>
    <font>
      <sz val="10"/>
      <color theme="1"/>
      <name val="Arial Narrow"/>
      <family val="2"/>
    </font>
    <font>
      <sz val="10.5"/>
      <name val="Arial"/>
      <family val="2"/>
    </font>
    <font>
      <sz val="8"/>
      <name val="Arial"/>
      <family val="2"/>
    </font>
  </fonts>
  <fills count="6">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rgb="FFFFFF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pplyBorder="0"/>
    <xf numFmtId="43" fontId="1" fillId="0" borderId="0" applyFont="0" applyFill="0" applyBorder="0" applyAlignment="0" applyProtection="0"/>
  </cellStyleXfs>
  <cellXfs count="149">
    <xf numFmtId="0" fontId="0" fillId="0" borderId="0" xfId="0"/>
    <xf numFmtId="0" fontId="0" fillId="2" borderId="1" xfId="0" applyFill="1" applyBorder="1"/>
    <xf numFmtId="0" fontId="0" fillId="2" borderId="2" xfId="0" applyFill="1" applyBorder="1"/>
    <xf numFmtId="0" fontId="2" fillId="0" borderId="2" xfId="0" applyFont="1" applyBorder="1" applyAlignment="1">
      <alignment horizontal="centerContinuous"/>
    </xf>
    <xf numFmtId="0" fontId="3" fillId="2" borderId="2" xfId="0" applyFont="1" applyFill="1" applyBorder="1" applyAlignment="1">
      <alignment horizontal="centerContinuous"/>
    </xf>
    <xf numFmtId="0" fontId="0" fillId="2" borderId="2" xfId="0" applyFill="1" applyBorder="1" applyAlignment="1">
      <alignment horizontal="centerContinuous"/>
    </xf>
    <xf numFmtId="0" fontId="0" fillId="2" borderId="3" xfId="0" applyFill="1" applyBorder="1" applyAlignment="1">
      <alignment horizontal="centerContinuous"/>
    </xf>
    <xf numFmtId="0" fontId="0" fillId="0" borderId="2" xfId="0" applyBorder="1"/>
    <xf numFmtId="0" fontId="0" fillId="0" borderId="3" xfId="0" applyBorder="1"/>
    <xf numFmtId="0" fontId="0" fillId="2" borderId="4" xfId="0" applyFill="1" applyBorder="1"/>
    <xf numFmtId="0" fontId="0" fillId="2" borderId="0" xfId="0" applyFill="1" applyBorder="1"/>
    <xf numFmtId="0" fontId="0" fillId="0" borderId="0" xfId="0" applyBorder="1"/>
    <xf numFmtId="0" fontId="4" fillId="2" borderId="0" xfId="0" applyFont="1" applyFill="1" applyBorder="1" applyAlignment="1">
      <alignment horizontal="centerContinuous"/>
    </xf>
    <xf numFmtId="0" fontId="0" fillId="2" borderId="0" xfId="0" applyFill="1" applyBorder="1" applyAlignment="1">
      <alignment horizontal="centerContinuous"/>
    </xf>
    <xf numFmtId="0" fontId="0" fillId="2" borderId="5" xfId="0" applyFill="1" applyBorder="1" applyAlignment="1">
      <alignment horizontal="centerContinuous"/>
    </xf>
    <xf numFmtId="0" fontId="0" fillId="0" borderId="5" xfId="0" applyBorder="1"/>
    <xf numFmtId="0" fontId="4" fillId="0" borderId="0" xfId="0" applyFont="1" applyBorder="1" applyAlignment="1">
      <alignment horizontal="centerContinuous"/>
    </xf>
    <xf numFmtId="0" fontId="4" fillId="2" borderId="4" xfId="0" applyFont="1" applyFill="1" applyBorder="1"/>
    <xf numFmtId="0" fontId="0" fillId="2" borderId="5" xfId="0" applyFill="1" applyBorder="1"/>
    <xf numFmtId="0" fontId="4" fillId="3" borderId="0" xfId="0" applyFont="1" applyFill="1" applyBorder="1"/>
    <xf numFmtId="0" fontId="2" fillId="3" borderId="0" xfId="0" applyFont="1" applyFill="1" applyBorder="1"/>
    <xf numFmtId="0" fontId="0" fillId="3" borderId="0" xfId="0" applyFill="1"/>
    <xf numFmtId="0" fontId="0" fillId="3" borderId="0" xfId="0" applyFill="1" applyBorder="1"/>
    <xf numFmtId="0" fontId="0" fillId="3" borderId="5" xfId="0" applyFill="1" applyBorder="1"/>
    <xf numFmtId="0" fontId="4" fillId="0" borderId="4" xfId="0" applyFont="1" applyBorder="1" applyAlignment="1">
      <alignment horizontal="center"/>
    </xf>
    <xf numFmtId="0" fontId="4" fillId="0" borderId="0" xfId="0" applyFont="1" applyBorder="1" applyAlignment="1">
      <alignment horizontal="center"/>
    </xf>
    <xf numFmtId="0" fontId="5" fillId="0" borderId="0" xfId="0" applyFont="1" applyBorder="1"/>
    <xf numFmtId="0" fontId="4" fillId="0" borderId="6" xfId="0" applyFont="1" applyBorder="1"/>
    <xf numFmtId="0" fontId="0" fillId="0" borderId="6" xfId="0" applyBorder="1"/>
    <xf numFmtId="0" fontId="0" fillId="0" borderId="1" xfId="0" applyBorder="1"/>
    <xf numFmtId="0" fontId="6" fillId="0" borderId="2" xfId="0" applyFont="1" applyBorder="1"/>
    <xf numFmtId="0" fontId="6" fillId="0" borderId="3" xfId="0" applyFont="1" applyBorder="1"/>
    <xf numFmtId="0" fontId="4" fillId="0" borderId="3" xfId="0" applyFont="1" applyBorder="1"/>
    <xf numFmtId="0" fontId="4" fillId="0" borderId="7" xfId="0" applyFont="1" applyBorder="1"/>
    <xf numFmtId="0" fontId="6" fillId="0" borderId="7" xfId="0" applyFont="1" applyBorder="1"/>
    <xf numFmtId="0" fontId="0" fillId="0" borderId="8" xfId="0" applyBorder="1"/>
    <xf numFmtId="0" fontId="0" fillId="0" borderId="9" xfId="0" applyBorder="1"/>
    <xf numFmtId="0" fontId="0" fillId="0" borderId="10" xfId="0" applyBorder="1"/>
    <xf numFmtId="0" fontId="4" fillId="0" borderId="10" xfId="0" applyFont="1" applyBorder="1"/>
    <xf numFmtId="0" fontId="0" fillId="0" borderId="7" xfId="0" applyBorder="1"/>
    <xf numFmtId="0" fontId="6" fillId="0" borderId="6" xfId="0" applyFont="1" applyBorder="1" applyAlignment="1">
      <alignment horizontal="center"/>
    </xf>
    <xf numFmtId="0" fontId="6" fillId="0" borderId="7" xfId="0" applyFont="1" applyBorder="1" applyAlignment="1">
      <alignment horizontal="center"/>
    </xf>
    <xf numFmtId="0" fontId="6" fillId="0" borderId="5" xfId="0" applyFont="1" applyBorder="1" applyAlignment="1">
      <alignment horizontal="center"/>
    </xf>
    <xf numFmtId="0" fontId="6" fillId="0" borderId="6" xfId="0" applyFont="1" applyBorder="1" applyAlignment="1">
      <alignment horizontal="center" wrapText="1"/>
    </xf>
    <xf numFmtId="0" fontId="0" fillId="0" borderId="11" xfId="0" applyBorder="1"/>
    <xf numFmtId="0" fontId="6" fillId="0" borderId="11" xfId="0" applyFont="1" applyBorder="1" applyAlignment="1">
      <alignment horizontal="center"/>
    </xf>
    <xf numFmtId="0" fontId="6" fillId="0" borderId="11" xfId="0" applyFont="1" applyBorder="1"/>
    <xf numFmtId="0" fontId="6" fillId="0" borderId="11" xfId="0" applyFont="1" applyBorder="1" applyAlignment="1">
      <alignment horizontal="left" wrapText="1"/>
    </xf>
    <xf numFmtId="0" fontId="6" fillId="0" borderId="10" xfId="0" applyFont="1" applyBorder="1" applyAlignment="1">
      <alignment horizontal="left"/>
    </xf>
    <xf numFmtId="0" fontId="6" fillId="0" borderId="11" xfId="0" applyFont="1" applyBorder="1" applyAlignment="1">
      <alignment horizontal="center" wrapText="1"/>
    </xf>
    <xf numFmtId="0" fontId="6" fillId="0" borderId="1" xfId="0" applyFont="1" applyBorder="1" applyAlignment="1">
      <alignment horizontal="center"/>
    </xf>
    <xf numFmtId="0" fontId="6" fillId="0" borderId="2" xfId="0" applyFont="1" applyBorder="1" applyAlignment="1">
      <alignment horizontal="center"/>
    </xf>
    <xf numFmtId="0" fontId="0" fillId="0" borderId="2" xfId="0" applyBorder="1" applyAlignment="1">
      <alignment horizontal="center"/>
    </xf>
    <xf numFmtId="0" fontId="4" fillId="0" borderId="2" xfId="0" applyFont="1" applyBorder="1" applyAlignment="1">
      <alignment horizontal="center"/>
    </xf>
    <xf numFmtId="0" fontId="6" fillId="0" borderId="3" xfId="0" applyFont="1" applyBorder="1" applyAlignment="1">
      <alignment horizontal="center"/>
    </xf>
    <xf numFmtId="0" fontId="7" fillId="4" borderId="12" xfId="0" applyFont="1" applyFill="1" applyBorder="1" applyAlignment="1">
      <alignment horizontal="justify" vertical="center"/>
    </xf>
    <xf numFmtId="0" fontId="7" fillId="4" borderId="13" xfId="0" applyFont="1" applyFill="1" applyBorder="1" applyAlignment="1">
      <alignment horizontal="justify" vertical="center"/>
    </xf>
    <xf numFmtId="0" fontId="0" fillId="4" borderId="13" xfId="0" applyFill="1" applyBorder="1"/>
    <xf numFmtId="0" fontId="8" fillId="4" borderId="13" xfId="0" applyFont="1" applyFill="1" applyBorder="1" applyAlignment="1">
      <alignment horizontal="justify" vertical="center"/>
    </xf>
    <xf numFmtId="3" fontId="3" fillId="0" borderId="0" xfId="0" applyNumberFormat="1" applyFont="1" applyBorder="1"/>
    <xf numFmtId="3" fontId="5" fillId="0" borderId="13" xfId="0" applyNumberFormat="1" applyFont="1" applyBorder="1"/>
    <xf numFmtId="166" fontId="5" fillId="0" borderId="13" xfId="1" applyNumberFormat="1" applyFont="1" applyFill="1" applyBorder="1"/>
    <xf numFmtId="3" fontId="0" fillId="0" borderId="0" xfId="0" applyNumberFormat="1" applyBorder="1"/>
    <xf numFmtId="3" fontId="5" fillId="0" borderId="14" xfId="0" applyNumberFormat="1" applyFont="1" applyBorder="1"/>
    <xf numFmtId="3" fontId="4" fillId="0" borderId="14" xfId="0" applyNumberFormat="1" applyFont="1" applyBorder="1"/>
    <xf numFmtId="0" fontId="0" fillId="0" borderId="13" xfId="0" applyBorder="1"/>
    <xf numFmtId="9" fontId="0" fillId="0" borderId="14" xfId="0" applyNumberFormat="1" applyBorder="1"/>
    <xf numFmtId="0" fontId="7" fillId="4" borderId="4" xfId="0" applyFont="1" applyFill="1" applyBorder="1" applyAlignment="1">
      <alignment horizontal="justify" vertical="center"/>
    </xf>
    <xf numFmtId="0" fontId="7" fillId="4" borderId="0" xfId="0" applyFont="1" applyFill="1" applyBorder="1" applyAlignment="1">
      <alignment horizontal="justify" vertical="center"/>
    </xf>
    <xf numFmtId="0" fontId="0" fillId="4" borderId="0" xfId="0" applyFill="1" applyBorder="1"/>
    <xf numFmtId="0" fontId="8" fillId="4" borderId="0" xfId="0" applyFont="1" applyFill="1" applyBorder="1" applyAlignment="1">
      <alignment horizontal="justify" vertical="center"/>
    </xf>
    <xf numFmtId="3" fontId="4" fillId="4" borderId="0" xfId="0" applyNumberFormat="1" applyFont="1" applyFill="1" applyBorder="1"/>
    <xf numFmtId="3" fontId="4" fillId="4" borderId="5" xfId="0" applyNumberFormat="1" applyFont="1" applyFill="1" applyBorder="1"/>
    <xf numFmtId="3" fontId="4" fillId="0" borderId="5" xfId="0" applyNumberFormat="1" applyFont="1" applyBorder="1"/>
    <xf numFmtId="0" fontId="9" fillId="0" borderId="0" xfId="0" applyFont="1"/>
    <xf numFmtId="49" fontId="7" fillId="4" borderId="0" xfId="0" applyNumberFormat="1" applyFont="1" applyFill="1" applyBorder="1" applyAlignment="1">
      <alignment horizontal="justify" vertical="center"/>
    </xf>
    <xf numFmtId="0" fontId="8" fillId="4" borderId="0" xfId="0" applyFont="1" applyFill="1" applyBorder="1" applyAlignment="1">
      <alignment vertical="center" wrapText="1"/>
    </xf>
    <xf numFmtId="3" fontId="5" fillId="4" borderId="0" xfId="0" applyNumberFormat="1" applyFont="1" applyFill="1" applyBorder="1"/>
    <xf numFmtId="3" fontId="5" fillId="0" borderId="5" xfId="0" applyNumberFormat="1" applyFont="1" applyBorder="1"/>
    <xf numFmtId="0" fontId="10" fillId="4" borderId="12" xfId="0" applyFont="1" applyFill="1" applyBorder="1" applyAlignment="1">
      <alignment horizontal="justify" vertical="center"/>
    </xf>
    <xf numFmtId="49" fontId="10" fillId="4" borderId="13" xfId="0" applyNumberFormat="1" applyFont="1" applyFill="1" applyBorder="1" applyAlignment="1">
      <alignment horizontal="justify" vertical="center"/>
    </xf>
    <xf numFmtId="0" fontId="10" fillId="4" borderId="13" xfId="0" applyFont="1" applyFill="1" applyBorder="1" applyAlignment="1">
      <alignment horizontal="justify" vertical="center"/>
    </xf>
    <xf numFmtId="0" fontId="11" fillId="4" borderId="13" xfId="0" applyFont="1" applyFill="1" applyBorder="1" applyAlignment="1">
      <alignment horizontal="left" wrapText="1"/>
    </xf>
    <xf numFmtId="3" fontId="4" fillId="4" borderId="13" xfId="0" applyNumberFormat="1" applyFont="1" applyFill="1" applyBorder="1"/>
    <xf numFmtId="3" fontId="4" fillId="4" borderId="14" xfId="0" applyNumberFormat="1" applyFont="1" applyFill="1" applyBorder="1"/>
    <xf numFmtId="3" fontId="0" fillId="5" borderId="14" xfId="0" applyNumberFormat="1" applyFill="1" applyBorder="1"/>
    <xf numFmtId="0" fontId="0" fillId="0" borderId="14" xfId="0" applyBorder="1"/>
    <xf numFmtId="0" fontId="10" fillId="0" borderId="1" xfId="0" applyFont="1" applyBorder="1" applyAlignment="1">
      <alignment horizontal="justify" vertical="center"/>
    </xf>
    <xf numFmtId="49" fontId="10" fillId="0" borderId="2" xfId="0" applyNumberFormat="1" applyFont="1" applyBorder="1" applyAlignment="1">
      <alignment horizontal="justify" vertical="center"/>
    </xf>
    <xf numFmtId="0" fontId="10" fillId="0" borderId="2" xfId="0" applyFont="1" applyBorder="1" applyAlignment="1">
      <alignment horizontal="justify" vertical="center"/>
    </xf>
    <xf numFmtId="0" fontId="12" fillId="0" borderId="2" xfId="0" applyFont="1" applyBorder="1" applyAlignment="1">
      <alignment horizontal="left" wrapText="1"/>
    </xf>
    <xf numFmtId="167" fontId="5" fillId="0" borderId="0" xfId="1" applyNumberFormat="1" applyFont="1" applyBorder="1"/>
    <xf numFmtId="3" fontId="4" fillId="0" borderId="2" xfId="0" applyNumberFormat="1" applyFont="1" applyBorder="1"/>
    <xf numFmtId="3" fontId="5" fillId="0" borderId="2" xfId="0" applyNumberFormat="1" applyFont="1" applyBorder="1"/>
    <xf numFmtId="3" fontId="5" fillId="0" borderId="3" xfId="0" applyNumberFormat="1" applyFont="1" applyBorder="1"/>
    <xf numFmtId="3" fontId="4" fillId="0" borderId="3" xfId="0" applyNumberFormat="1" applyFont="1" applyBorder="1"/>
    <xf numFmtId="3" fontId="0" fillId="5" borderId="2" xfId="0" applyNumberFormat="1" applyFill="1" applyBorder="1"/>
    <xf numFmtId="9" fontId="0" fillId="0" borderId="3" xfId="0" applyNumberFormat="1" applyBorder="1"/>
    <xf numFmtId="0" fontId="10" fillId="0" borderId="8" xfId="0" applyFont="1" applyBorder="1" applyAlignment="1">
      <alignment horizontal="justify" vertical="center"/>
    </xf>
    <xf numFmtId="49" fontId="10" fillId="0" borderId="9" xfId="0" applyNumberFormat="1" applyFont="1" applyBorder="1" applyAlignment="1">
      <alignment horizontal="justify" vertical="center"/>
    </xf>
    <xf numFmtId="0" fontId="10" fillId="0" borderId="9" xfId="0" applyFont="1" applyBorder="1" applyAlignment="1">
      <alignment horizontal="justify" vertical="center"/>
    </xf>
    <xf numFmtId="0" fontId="12" fillId="0" borderId="9" xfId="0" applyFont="1" applyBorder="1" applyAlignment="1">
      <alignment horizontal="left" wrapText="1"/>
    </xf>
    <xf numFmtId="3" fontId="5" fillId="0" borderId="9" xfId="0" applyNumberFormat="1" applyFont="1" applyBorder="1"/>
    <xf numFmtId="3" fontId="4" fillId="0" borderId="9" xfId="0" applyNumberFormat="1" applyFont="1" applyBorder="1"/>
    <xf numFmtId="3" fontId="5" fillId="0" borderId="10" xfId="0" applyNumberFormat="1" applyFont="1" applyBorder="1"/>
    <xf numFmtId="3" fontId="4" fillId="0" borderId="10" xfId="0" applyNumberFormat="1" applyFont="1" applyBorder="1"/>
    <xf numFmtId="3" fontId="0" fillId="5" borderId="9" xfId="0" applyNumberFormat="1" applyFill="1" applyBorder="1"/>
    <xf numFmtId="0" fontId="7" fillId="4" borderId="1" xfId="0" applyFont="1" applyFill="1" applyBorder="1" applyAlignment="1">
      <alignment horizontal="justify" vertical="center"/>
    </xf>
    <xf numFmtId="0" fontId="7" fillId="4" borderId="2" xfId="0" applyFont="1" applyFill="1" applyBorder="1" applyAlignment="1">
      <alignment horizontal="justify" vertical="center"/>
    </xf>
    <xf numFmtId="0" fontId="0" fillId="4" borderId="2" xfId="0" applyFill="1" applyBorder="1"/>
    <xf numFmtId="0" fontId="8" fillId="4" borderId="2" xfId="0" applyFont="1" applyFill="1" applyBorder="1" applyAlignment="1">
      <alignment horizontal="justify" vertical="center"/>
    </xf>
    <xf numFmtId="3" fontId="4" fillId="4" borderId="2" xfId="0" applyNumberFormat="1" applyFont="1" applyFill="1" applyBorder="1"/>
    <xf numFmtId="3" fontId="4" fillId="4" borderId="3" xfId="0" applyNumberFormat="1" applyFont="1" applyFill="1" applyBorder="1"/>
    <xf numFmtId="0" fontId="7" fillId="4" borderId="8" xfId="0" applyFont="1" applyFill="1" applyBorder="1" applyAlignment="1">
      <alignment horizontal="justify" vertical="center"/>
    </xf>
    <xf numFmtId="0" fontId="7" fillId="4" borderId="9" xfId="0" applyFont="1" applyFill="1" applyBorder="1" applyAlignment="1">
      <alignment horizontal="justify" vertical="center"/>
    </xf>
    <xf numFmtId="0" fontId="0" fillId="4" borderId="9" xfId="0" applyFill="1" applyBorder="1"/>
    <xf numFmtId="0" fontId="8" fillId="4" borderId="9" xfId="0" applyFont="1" applyFill="1" applyBorder="1" applyAlignment="1">
      <alignment horizontal="justify" vertical="center"/>
    </xf>
    <xf numFmtId="3" fontId="4" fillId="4" borderId="9" xfId="0" applyNumberFormat="1" applyFont="1" applyFill="1" applyBorder="1"/>
    <xf numFmtId="3" fontId="4" fillId="4" borderId="10" xfId="0" applyNumberFormat="1" applyFont="1" applyFill="1" applyBorder="1"/>
    <xf numFmtId="0" fontId="0" fillId="0" borderId="4" xfId="0" applyBorder="1"/>
    <xf numFmtId="0" fontId="10" fillId="0" borderId="0" xfId="0" applyFont="1" applyBorder="1" applyAlignment="1">
      <alignment horizontal="justify" vertical="center"/>
    </xf>
    <xf numFmtId="0" fontId="13" fillId="0" borderId="0" xfId="0" applyFont="1" applyBorder="1"/>
    <xf numFmtId="3" fontId="5" fillId="0" borderId="0" xfId="0" applyNumberFormat="1" applyFont="1" applyBorder="1"/>
    <xf numFmtId="0" fontId="14" fillId="0" borderId="0" xfId="0" applyFont="1"/>
    <xf numFmtId="2" fontId="0" fillId="0" borderId="0" xfId="0" applyNumberFormat="1" applyBorder="1"/>
    <xf numFmtId="3" fontId="4" fillId="0" borderId="0" xfId="0" applyNumberFormat="1" applyFont="1" applyBorder="1"/>
    <xf numFmtId="0" fontId="8" fillId="0" borderId="0" xfId="0" applyFont="1" applyBorder="1" applyAlignment="1">
      <alignment horizontal="justify" vertical="center"/>
    </xf>
    <xf numFmtId="167" fontId="3" fillId="0" borderId="0" xfId="1" applyNumberFormat="1" applyFont="1" applyBorder="1"/>
    <xf numFmtId="3" fontId="0" fillId="0" borderId="5" xfId="0" applyNumberFormat="1" applyBorder="1"/>
    <xf numFmtId="0" fontId="0" fillId="4" borderId="4" xfId="0" applyFill="1" applyBorder="1"/>
    <xf numFmtId="167" fontId="5" fillId="4" borderId="0" xfId="1" applyNumberFormat="1" applyFont="1" applyFill="1" applyBorder="1"/>
    <xf numFmtId="0" fontId="4" fillId="4" borderId="0" xfId="0" applyFont="1" applyFill="1" applyBorder="1"/>
    <xf numFmtId="0" fontId="0" fillId="2" borderId="8" xfId="0" applyFill="1" applyBorder="1"/>
    <xf numFmtId="167" fontId="5" fillId="0" borderId="9" xfId="1" applyNumberFormat="1" applyFont="1" applyBorder="1"/>
    <xf numFmtId="0" fontId="4" fillId="2" borderId="9" xfId="0" applyFont="1" applyFill="1" applyBorder="1"/>
    <xf numFmtId="3" fontId="0" fillId="0" borderId="9" xfId="0" applyNumberFormat="1" applyBorder="1"/>
    <xf numFmtId="0" fontId="0" fillId="2" borderId="0" xfId="0" applyFill="1"/>
    <xf numFmtId="3" fontId="5" fillId="2" borderId="0" xfId="0" applyNumberFormat="1" applyFont="1" applyFill="1"/>
    <xf numFmtId="0" fontId="15" fillId="2" borderId="0" xfId="0" applyFont="1" applyFill="1"/>
    <xf numFmtId="0" fontId="15" fillId="2" borderId="0" xfId="0" applyFont="1" applyFill="1" applyAlignment="1">
      <alignment wrapText="1"/>
    </xf>
    <xf numFmtId="0" fontId="15" fillId="2" borderId="5" xfId="0" applyFont="1" applyFill="1" applyBorder="1"/>
    <xf numFmtId="3" fontId="0" fillId="2" borderId="0" xfId="0" applyNumberFormat="1" applyFill="1"/>
    <xf numFmtId="3" fontId="0" fillId="0" borderId="0" xfId="0" applyNumberFormat="1"/>
    <xf numFmtId="167" fontId="4" fillId="0" borderId="0" xfId="1" applyNumberFormat="1" applyFont="1" applyBorder="1"/>
    <xf numFmtId="0" fontId="4" fillId="2" borderId="0" xfId="0" applyFont="1" applyFill="1"/>
    <xf numFmtId="0" fontId="4" fillId="0" borderId="9" xfId="0" applyFont="1" applyBorder="1"/>
    <xf numFmtId="0" fontId="0" fillId="2" borderId="10" xfId="0" applyFill="1" applyBorder="1"/>
    <xf numFmtId="0" fontId="4" fillId="0" borderId="0" xfId="0" applyFont="1"/>
    <xf numFmtId="2" fontId="0" fillId="0" borderId="0" xfId="0" applyNumberFormat="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2BE06-BAFE-4EB7-AA47-4C4DE00313BB}">
  <dimension ref="A1:W42"/>
  <sheetViews>
    <sheetView tabSelected="1" workbookViewId="0">
      <selection activeCell="P41" sqref="P41"/>
    </sheetView>
  </sheetViews>
  <sheetFormatPr baseColWidth="10" defaultRowHeight="14.4" x14ac:dyDescent="0.3"/>
  <cols>
    <col min="1" max="1" width="2.44140625" customWidth="1"/>
    <col min="2" max="2" width="3" customWidth="1"/>
    <col min="3" max="4" width="2.6640625" customWidth="1"/>
    <col min="5" max="5" width="3.5546875" customWidth="1"/>
    <col min="6" max="6" width="37.33203125" customWidth="1"/>
    <col min="7" max="7" width="19.33203125" customWidth="1"/>
    <col min="8" max="8" width="8.88671875" hidden="1" customWidth="1"/>
    <col min="9" max="9" width="7.6640625" hidden="1" customWidth="1"/>
    <col min="10" max="10" width="9.33203125" hidden="1" customWidth="1"/>
    <col min="11" max="12" width="13" hidden="1" customWidth="1"/>
    <col min="13" max="13" width="13.6640625" hidden="1" customWidth="1"/>
    <col min="14" max="15" width="14.44140625" hidden="1" customWidth="1"/>
    <col min="16" max="16" width="21.109375" customWidth="1"/>
    <col min="17" max="17" width="15.33203125" hidden="1" customWidth="1"/>
    <col min="18" max="18" width="13.5546875" hidden="1" customWidth="1"/>
    <col min="19" max="19" width="6.6640625" hidden="1" customWidth="1"/>
    <col min="20" max="20" width="14" customWidth="1"/>
    <col min="21" max="21" width="11.33203125" customWidth="1"/>
    <col min="257" max="257" width="2.44140625" customWidth="1"/>
    <col min="258" max="258" width="3" customWidth="1"/>
    <col min="259" max="260" width="2.6640625" customWidth="1"/>
    <col min="261" max="261" width="3.5546875" customWidth="1"/>
    <col min="262" max="262" width="37.33203125" customWidth="1"/>
    <col min="263" max="263" width="19.33203125" customWidth="1"/>
    <col min="264" max="271" width="0" hidden="1" customWidth="1"/>
    <col min="272" max="272" width="21.109375" customWidth="1"/>
    <col min="273" max="275" width="0" hidden="1" customWidth="1"/>
    <col min="276" max="276" width="14" customWidth="1"/>
    <col min="277" max="277" width="11.33203125" customWidth="1"/>
    <col min="513" max="513" width="2.44140625" customWidth="1"/>
    <col min="514" max="514" width="3" customWidth="1"/>
    <col min="515" max="516" width="2.6640625" customWidth="1"/>
    <col min="517" max="517" width="3.5546875" customWidth="1"/>
    <col min="518" max="518" width="37.33203125" customWidth="1"/>
    <col min="519" max="519" width="19.33203125" customWidth="1"/>
    <col min="520" max="527" width="0" hidden="1" customWidth="1"/>
    <col min="528" max="528" width="21.109375" customWidth="1"/>
    <col min="529" max="531" width="0" hidden="1" customWidth="1"/>
    <col min="532" max="532" width="14" customWidth="1"/>
    <col min="533" max="533" width="11.33203125" customWidth="1"/>
    <col min="769" max="769" width="2.44140625" customWidth="1"/>
    <col min="770" max="770" width="3" customWidth="1"/>
    <col min="771" max="772" width="2.6640625" customWidth="1"/>
    <col min="773" max="773" width="3.5546875" customWidth="1"/>
    <col min="774" max="774" width="37.33203125" customWidth="1"/>
    <col min="775" max="775" width="19.33203125" customWidth="1"/>
    <col min="776" max="783" width="0" hidden="1" customWidth="1"/>
    <col min="784" max="784" width="21.109375" customWidth="1"/>
    <col min="785" max="787" width="0" hidden="1" customWidth="1"/>
    <col min="788" max="788" width="14" customWidth="1"/>
    <col min="789" max="789" width="11.33203125" customWidth="1"/>
    <col min="1025" max="1025" width="2.44140625" customWidth="1"/>
    <col min="1026" max="1026" width="3" customWidth="1"/>
    <col min="1027" max="1028" width="2.6640625" customWidth="1"/>
    <col min="1029" max="1029" width="3.5546875" customWidth="1"/>
    <col min="1030" max="1030" width="37.33203125" customWidth="1"/>
    <col min="1031" max="1031" width="19.33203125" customWidth="1"/>
    <col min="1032" max="1039" width="0" hidden="1" customWidth="1"/>
    <col min="1040" max="1040" width="21.109375" customWidth="1"/>
    <col min="1041" max="1043" width="0" hidden="1" customWidth="1"/>
    <col min="1044" max="1044" width="14" customWidth="1"/>
    <col min="1045" max="1045" width="11.33203125" customWidth="1"/>
    <col min="1281" max="1281" width="2.44140625" customWidth="1"/>
    <col min="1282" max="1282" width="3" customWidth="1"/>
    <col min="1283" max="1284" width="2.6640625" customWidth="1"/>
    <col min="1285" max="1285" width="3.5546875" customWidth="1"/>
    <col min="1286" max="1286" width="37.33203125" customWidth="1"/>
    <col min="1287" max="1287" width="19.33203125" customWidth="1"/>
    <col min="1288" max="1295" width="0" hidden="1" customWidth="1"/>
    <col min="1296" max="1296" width="21.109375" customWidth="1"/>
    <col min="1297" max="1299" width="0" hidden="1" customWidth="1"/>
    <col min="1300" max="1300" width="14" customWidth="1"/>
    <col min="1301" max="1301" width="11.33203125" customWidth="1"/>
    <col min="1537" max="1537" width="2.44140625" customWidth="1"/>
    <col min="1538" max="1538" width="3" customWidth="1"/>
    <col min="1539" max="1540" width="2.6640625" customWidth="1"/>
    <col min="1541" max="1541" width="3.5546875" customWidth="1"/>
    <col min="1542" max="1542" width="37.33203125" customWidth="1"/>
    <col min="1543" max="1543" width="19.33203125" customWidth="1"/>
    <col min="1544" max="1551" width="0" hidden="1" customWidth="1"/>
    <col min="1552" max="1552" width="21.109375" customWidth="1"/>
    <col min="1553" max="1555" width="0" hidden="1" customWidth="1"/>
    <col min="1556" max="1556" width="14" customWidth="1"/>
    <col min="1557" max="1557" width="11.33203125" customWidth="1"/>
    <col min="1793" max="1793" width="2.44140625" customWidth="1"/>
    <col min="1794" max="1794" width="3" customWidth="1"/>
    <col min="1795" max="1796" width="2.6640625" customWidth="1"/>
    <col min="1797" max="1797" width="3.5546875" customWidth="1"/>
    <col min="1798" max="1798" width="37.33203125" customWidth="1"/>
    <col min="1799" max="1799" width="19.33203125" customWidth="1"/>
    <col min="1800" max="1807" width="0" hidden="1" customWidth="1"/>
    <col min="1808" max="1808" width="21.109375" customWidth="1"/>
    <col min="1809" max="1811" width="0" hidden="1" customWidth="1"/>
    <col min="1812" max="1812" width="14" customWidth="1"/>
    <col min="1813" max="1813" width="11.33203125" customWidth="1"/>
    <col min="2049" max="2049" width="2.44140625" customWidth="1"/>
    <col min="2050" max="2050" width="3" customWidth="1"/>
    <col min="2051" max="2052" width="2.6640625" customWidth="1"/>
    <col min="2053" max="2053" width="3.5546875" customWidth="1"/>
    <col min="2054" max="2054" width="37.33203125" customWidth="1"/>
    <col min="2055" max="2055" width="19.33203125" customWidth="1"/>
    <col min="2056" max="2063" width="0" hidden="1" customWidth="1"/>
    <col min="2064" max="2064" width="21.109375" customWidth="1"/>
    <col min="2065" max="2067" width="0" hidden="1" customWidth="1"/>
    <col min="2068" max="2068" width="14" customWidth="1"/>
    <col min="2069" max="2069" width="11.33203125" customWidth="1"/>
    <col min="2305" max="2305" width="2.44140625" customWidth="1"/>
    <col min="2306" max="2306" width="3" customWidth="1"/>
    <col min="2307" max="2308" width="2.6640625" customWidth="1"/>
    <col min="2309" max="2309" width="3.5546875" customWidth="1"/>
    <col min="2310" max="2310" width="37.33203125" customWidth="1"/>
    <col min="2311" max="2311" width="19.33203125" customWidth="1"/>
    <col min="2312" max="2319" width="0" hidden="1" customWidth="1"/>
    <col min="2320" max="2320" width="21.109375" customWidth="1"/>
    <col min="2321" max="2323" width="0" hidden="1" customWidth="1"/>
    <col min="2324" max="2324" width="14" customWidth="1"/>
    <col min="2325" max="2325" width="11.33203125" customWidth="1"/>
    <col min="2561" max="2561" width="2.44140625" customWidth="1"/>
    <col min="2562" max="2562" width="3" customWidth="1"/>
    <col min="2563" max="2564" width="2.6640625" customWidth="1"/>
    <col min="2565" max="2565" width="3.5546875" customWidth="1"/>
    <col min="2566" max="2566" width="37.33203125" customWidth="1"/>
    <col min="2567" max="2567" width="19.33203125" customWidth="1"/>
    <col min="2568" max="2575" width="0" hidden="1" customWidth="1"/>
    <col min="2576" max="2576" width="21.109375" customWidth="1"/>
    <col min="2577" max="2579" width="0" hidden="1" customWidth="1"/>
    <col min="2580" max="2580" width="14" customWidth="1"/>
    <col min="2581" max="2581" width="11.33203125" customWidth="1"/>
    <col min="2817" max="2817" width="2.44140625" customWidth="1"/>
    <col min="2818" max="2818" width="3" customWidth="1"/>
    <col min="2819" max="2820" width="2.6640625" customWidth="1"/>
    <col min="2821" max="2821" width="3.5546875" customWidth="1"/>
    <col min="2822" max="2822" width="37.33203125" customWidth="1"/>
    <col min="2823" max="2823" width="19.33203125" customWidth="1"/>
    <col min="2824" max="2831" width="0" hidden="1" customWidth="1"/>
    <col min="2832" max="2832" width="21.109375" customWidth="1"/>
    <col min="2833" max="2835" width="0" hidden="1" customWidth="1"/>
    <col min="2836" max="2836" width="14" customWidth="1"/>
    <col min="2837" max="2837" width="11.33203125" customWidth="1"/>
    <col min="3073" max="3073" width="2.44140625" customWidth="1"/>
    <col min="3074" max="3074" width="3" customWidth="1"/>
    <col min="3075" max="3076" width="2.6640625" customWidth="1"/>
    <col min="3077" max="3077" width="3.5546875" customWidth="1"/>
    <col min="3078" max="3078" width="37.33203125" customWidth="1"/>
    <col min="3079" max="3079" width="19.33203125" customWidth="1"/>
    <col min="3080" max="3087" width="0" hidden="1" customWidth="1"/>
    <col min="3088" max="3088" width="21.109375" customWidth="1"/>
    <col min="3089" max="3091" width="0" hidden="1" customWidth="1"/>
    <col min="3092" max="3092" width="14" customWidth="1"/>
    <col min="3093" max="3093" width="11.33203125" customWidth="1"/>
    <col min="3329" max="3329" width="2.44140625" customWidth="1"/>
    <col min="3330" max="3330" width="3" customWidth="1"/>
    <col min="3331" max="3332" width="2.6640625" customWidth="1"/>
    <col min="3333" max="3333" width="3.5546875" customWidth="1"/>
    <col min="3334" max="3334" width="37.33203125" customWidth="1"/>
    <col min="3335" max="3335" width="19.33203125" customWidth="1"/>
    <col min="3336" max="3343" width="0" hidden="1" customWidth="1"/>
    <col min="3344" max="3344" width="21.109375" customWidth="1"/>
    <col min="3345" max="3347" width="0" hidden="1" customWidth="1"/>
    <col min="3348" max="3348" width="14" customWidth="1"/>
    <col min="3349" max="3349" width="11.33203125" customWidth="1"/>
    <col min="3585" max="3585" width="2.44140625" customWidth="1"/>
    <col min="3586" max="3586" width="3" customWidth="1"/>
    <col min="3587" max="3588" width="2.6640625" customWidth="1"/>
    <col min="3589" max="3589" width="3.5546875" customWidth="1"/>
    <col min="3590" max="3590" width="37.33203125" customWidth="1"/>
    <col min="3591" max="3591" width="19.33203125" customWidth="1"/>
    <col min="3592" max="3599" width="0" hidden="1" customWidth="1"/>
    <col min="3600" max="3600" width="21.109375" customWidth="1"/>
    <col min="3601" max="3603" width="0" hidden="1" customWidth="1"/>
    <col min="3604" max="3604" width="14" customWidth="1"/>
    <col min="3605" max="3605" width="11.33203125" customWidth="1"/>
    <col min="3841" max="3841" width="2.44140625" customWidth="1"/>
    <col min="3842" max="3842" width="3" customWidth="1"/>
    <col min="3843" max="3844" width="2.6640625" customWidth="1"/>
    <col min="3845" max="3845" width="3.5546875" customWidth="1"/>
    <col min="3846" max="3846" width="37.33203125" customWidth="1"/>
    <col min="3847" max="3847" width="19.33203125" customWidth="1"/>
    <col min="3848" max="3855" width="0" hidden="1" customWidth="1"/>
    <col min="3856" max="3856" width="21.109375" customWidth="1"/>
    <col min="3857" max="3859" width="0" hidden="1" customWidth="1"/>
    <col min="3860" max="3860" width="14" customWidth="1"/>
    <col min="3861" max="3861" width="11.33203125" customWidth="1"/>
    <col min="4097" max="4097" width="2.44140625" customWidth="1"/>
    <col min="4098" max="4098" width="3" customWidth="1"/>
    <col min="4099" max="4100" width="2.6640625" customWidth="1"/>
    <col min="4101" max="4101" width="3.5546875" customWidth="1"/>
    <col min="4102" max="4102" width="37.33203125" customWidth="1"/>
    <col min="4103" max="4103" width="19.33203125" customWidth="1"/>
    <col min="4104" max="4111" width="0" hidden="1" customWidth="1"/>
    <col min="4112" max="4112" width="21.109375" customWidth="1"/>
    <col min="4113" max="4115" width="0" hidden="1" customWidth="1"/>
    <col min="4116" max="4116" width="14" customWidth="1"/>
    <col min="4117" max="4117" width="11.33203125" customWidth="1"/>
    <col min="4353" max="4353" width="2.44140625" customWidth="1"/>
    <col min="4354" max="4354" width="3" customWidth="1"/>
    <col min="4355" max="4356" width="2.6640625" customWidth="1"/>
    <col min="4357" max="4357" width="3.5546875" customWidth="1"/>
    <col min="4358" max="4358" width="37.33203125" customWidth="1"/>
    <col min="4359" max="4359" width="19.33203125" customWidth="1"/>
    <col min="4360" max="4367" width="0" hidden="1" customWidth="1"/>
    <col min="4368" max="4368" width="21.109375" customWidth="1"/>
    <col min="4369" max="4371" width="0" hidden="1" customWidth="1"/>
    <col min="4372" max="4372" width="14" customWidth="1"/>
    <col min="4373" max="4373" width="11.33203125" customWidth="1"/>
    <col min="4609" max="4609" width="2.44140625" customWidth="1"/>
    <col min="4610" max="4610" width="3" customWidth="1"/>
    <col min="4611" max="4612" width="2.6640625" customWidth="1"/>
    <col min="4613" max="4613" width="3.5546875" customWidth="1"/>
    <col min="4614" max="4614" width="37.33203125" customWidth="1"/>
    <col min="4615" max="4615" width="19.33203125" customWidth="1"/>
    <col min="4616" max="4623" width="0" hidden="1" customWidth="1"/>
    <col min="4624" max="4624" width="21.109375" customWidth="1"/>
    <col min="4625" max="4627" width="0" hidden="1" customWidth="1"/>
    <col min="4628" max="4628" width="14" customWidth="1"/>
    <col min="4629" max="4629" width="11.33203125" customWidth="1"/>
    <col min="4865" max="4865" width="2.44140625" customWidth="1"/>
    <col min="4866" max="4866" width="3" customWidth="1"/>
    <col min="4867" max="4868" width="2.6640625" customWidth="1"/>
    <col min="4869" max="4869" width="3.5546875" customWidth="1"/>
    <col min="4870" max="4870" width="37.33203125" customWidth="1"/>
    <col min="4871" max="4871" width="19.33203125" customWidth="1"/>
    <col min="4872" max="4879" width="0" hidden="1" customWidth="1"/>
    <col min="4880" max="4880" width="21.109375" customWidth="1"/>
    <col min="4881" max="4883" width="0" hidden="1" customWidth="1"/>
    <col min="4884" max="4884" width="14" customWidth="1"/>
    <col min="4885" max="4885" width="11.33203125" customWidth="1"/>
    <col min="5121" max="5121" width="2.44140625" customWidth="1"/>
    <col min="5122" max="5122" width="3" customWidth="1"/>
    <col min="5123" max="5124" width="2.6640625" customWidth="1"/>
    <col min="5125" max="5125" width="3.5546875" customWidth="1"/>
    <col min="5126" max="5126" width="37.33203125" customWidth="1"/>
    <col min="5127" max="5127" width="19.33203125" customWidth="1"/>
    <col min="5128" max="5135" width="0" hidden="1" customWidth="1"/>
    <col min="5136" max="5136" width="21.109375" customWidth="1"/>
    <col min="5137" max="5139" width="0" hidden="1" customWidth="1"/>
    <col min="5140" max="5140" width="14" customWidth="1"/>
    <col min="5141" max="5141" width="11.33203125" customWidth="1"/>
    <col min="5377" max="5377" width="2.44140625" customWidth="1"/>
    <col min="5378" max="5378" width="3" customWidth="1"/>
    <col min="5379" max="5380" width="2.6640625" customWidth="1"/>
    <col min="5381" max="5381" width="3.5546875" customWidth="1"/>
    <col min="5382" max="5382" width="37.33203125" customWidth="1"/>
    <col min="5383" max="5383" width="19.33203125" customWidth="1"/>
    <col min="5384" max="5391" width="0" hidden="1" customWidth="1"/>
    <col min="5392" max="5392" width="21.109375" customWidth="1"/>
    <col min="5393" max="5395" width="0" hidden="1" customWidth="1"/>
    <col min="5396" max="5396" width="14" customWidth="1"/>
    <col min="5397" max="5397" width="11.33203125" customWidth="1"/>
    <col min="5633" max="5633" width="2.44140625" customWidth="1"/>
    <col min="5634" max="5634" width="3" customWidth="1"/>
    <col min="5635" max="5636" width="2.6640625" customWidth="1"/>
    <col min="5637" max="5637" width="3.5546875" customWidth="1"/>
    <col min="5638" max="5638" width="37.33203125" customWidth="1"/>
    <col min="5639" max="5639" width="19.33203125" customWidth="1"/>
    <col min="5640" max="5647" width="0" hidden="1" customWidth="1"/>
    <col min="5648" max="5648" width="21.109375" customWidth="1"/>
    <col min="5649" max="5651" width="0" hidden="1" customWidth="1"/>
    <col min="5652" max="5652" width="14" customWidth="1"/>
    <col min="5653" max="5653" width="11.33203125" customWidth="1"/>
    <col min="5889" max="5889" width="2.44140625" customWidth="1"/>
    <col min="5890" max="5890" width="3" customWidth="1"/>
    <col min="5891" max="5892" width="2.6640625" customWidth="1"/>
    <col min="5893" max="5893" width="3.5546875" customWidth="1"/>
    <col min="5894" max="5894" width="37.33203125" customWidth="1"/>
    <col min="5895" max="5895" width="19.33203125" customWidth="1"/>
    <col min="5896" max="5903" width="0" hidden="1" customWidth="1"/>
    <col min="5904" max="5904" width="21.109375" customWidth="1"/>
    <col min="5905" max="5907" width="0" hidden="1" customWidth="1"/>
    <col min="5908" max="5908" width="14" customWidth="1"/>
    <col min="5909" max="5909" width="11.33203125" customWidth="1"/>
    <col min="6145" max="6145" width="2.44140625" customWidth="1"/>
    <col min="6146" max="6146" width="3" customWidth="1"/>
    <col min="6147" max="6148" width="2.6640625" customWidth="1"/>
    <col min="6149" max="6149" width="3.5546875" customWidth="1"/>
    <col min="6150" max="6150" width="37.33203125" customWidth="1"/>
    <col min="6151" max="6151" width="19.33203125" customWidth="1"/>
    <col min="6152" max="6159" width="0" hidden="1" customWidth="1"/>
    <col min="6160" max="6160" width="21.109375" customWidth="1"/>
    <col min="6161" max="6163" width="0" hidden="1" customWidth="1"/>
    <col min="6164" max="6164" width="14" customWidth="1"/>
    <col min="6165" max="6165" width="11.33203125" customWidth="1"/>
    <col min="6401" max="6401" width="2.44140625" customWidth="1"/>
    <col min="6402" max="6402" width="3" customWidth="1"/>
    <col min="6403" max="6404" width="2.6640625" customWidth="1"/>
    <col min="6405" max="6405" width="3.5546875" customWidth="1"/>
    <col min="6406" max="6406" width="37.33203125" customWidth="1"/>
    <col min="6407" max="6407" width="19.33203125" customWidth="1"/>
    <col min="6408" max="6415" width="0" hidden="1" customWidth="1"/>
    <col min="6416" max="6416" width="21.109375" customWidth="1"/>
    <col min="6417" max="6419" width="0" hidden="1" customWidth="1"/>
    <col min="6420" max="6420" width="14" customWidth="1"/>
    <col min="6421" max="6421" width="11.33203125" customWidth="1"/>
    <col min="6657" max="6657" width="2.44140625" customWidth="1"/>
    <col min="6658" max="6658" width="3" customWidth="1"/>
    <col min="6659" max="6660" width="2.6640625" customWidth="1"/>
    <col min="6661" max="6661" width="3.5546875" customWidth="1"/>
    <col min="6662" max="6662" width="37.33203125" customWidth="1"/>
    <col min="6663" max="6663" width="19.33203125" customWidth="1"/>
    <col min="6664" max="6671" width="0" hidden="1" customWidth="1"/>
    <col min="6672" max="6672" width="21.109375" customWidth="1"/>
    <col min="6673" max="6675" width="0" hidden="1" customWidth="1"/>
    <col min="6676" max="6676" width="14" customWidth="1"/>
    <col min="6677" max="6677" width="11.33203125" customWidth="1"/>
    <col min="6913" max="6913" width="2.44140625" customWidth="1"/>
    <col min="6914" max="6914" width="3" customWidth="1"/>
    <col min="6915" max="6916" width="2.6640625" customWidth="1"/>
    <col min="6917" max="6917" width="3.5546875" customWidth="1"/>
    <col min="6918" max="6918" width="37.33203125" customWidth="1"/>
    <col min="6919" max="6919" width="19.33203125" customWidth="1"/>
    <col min="6920" max="6927" width="0" hidden="1" customWidth="1"/>
    <col min="6928" max="6928" width="21.109375" customWidth="1"/>
    <col min="6929" max="6931" width="0" hidden="1" customWidth="1"/>
    <col min="6932" max="6932" width="14" customWidth="1"/>
    <col min="6933" max="6933" width="11.33203125" customWidth="1"/>
    <col min="7169" max="7169" width="2.44140625" customWidth="1"/>
    <col min="7170" max="7170" width="3" customWidth="1"/>
    <col min="7171" max="7172" width="2.6640625" customWidth="1"/>
    <col min="7173" max="7173" width="3.5546875" customWidth="1"/>
    <col min="7174" max="7174" width="37.33203125" customWidth="1"/>
    <col min="7175" max="7175" width="19.33203125" customWidth="1"/>
    <col min="7176" max="7183" width="0" hidden="1" customWidth="1"/>
    <col min="7184" max="7184" width="21.109375" customWidth="1"/>
    <col min="7185" max="7187" width="0" hidden="1" customWidth="1"/>
    <col min="7188" max="7188" width="14" customWidth="1"/>
    <col min="7189" max="7189" width="11.33203125" customWidth="1"/>
    <col min="7425" max="7425" width="2.44140625" customWidth="1"/>
    <col min="7426" max="7426" width="3" customWidth="1"/>
    <col min="7427" max="7428" width="2.6640625" customWidth="1"/>
    <col min="7429" max="7429" width="3.5546875" customWidth="1"/>
    <col min="7430" max="7430" width="37.33203125" customWidth="1"/>
    <col min="7431" max="7431" width="19.33203125" customWidth="1"/>
    <col min="7432" max="7439" width="0" hidden="1" customWidth="1"/>
    <col min="7440" max="7440" width="21.109375" customWidth="1"/>
    <col min="7441" max="7443" width="0" hidden="1" customWidth="1"/>
    <col min="7444" max="7444" width="14" customWidth="1"/>
    <col min="7445" max="7445" width="11.33203125" customWidth="1"/>
    <col min="7681" max="7681" width="2.44140625" customWidth="1"/>
    <col min="7682" max="7682" width="3" customWidth="1"/>
    <col min="7683" max="7684" width="2.6640625" customWidth="1"/>
    <col min="7685" max="7685" width="3.5546875" customWidth="1"/>
    <col min="7686" max="7686" width="37.33203125" customWidth="1"/>
    <col min="7687" max="7687" width="19.33203125" customWidth="1"/>
    <col min="7688" max="7695" width="0" hidden="1" customWidth="1"/>
    <col min="7696" max="7696" width="21.109375" customWidth="1"/>
    <col min="7697" max="7699" width="0" hidden="1" customWidth="1"/>
    <col min="7700" max="7700" width="14" customWidth="1"/>
    <col min="7701" max="7701" width="11.33203125" customWidth="1"/>
    <col min="7937" max="7937" width="2.44140625" customWidth="1"/>
    <col min="7938" max="7938" width="3" customWidth="1"/>
    <col min="7939" max="7940" width="2.6640625" customWidth="1"/>
    <col min="7941" max="7941" width="3.5546875" customWidth="1"/>
    <col min="7942" max="7942" width="37.33203125" customWidth="1"/>
    <col min="7943" max="7943" width="19.33203125" customWidth="1"/>
    <col min="7944" max="7951" width="0" hidden="1" customWidth="1"/>
    <col min="7952" max="7952" width="21.109375" customWidth="1"/>
    <col min="7953" max="7955" width="0" hidden="1" customWidth="1"/>
    <col min="7956" max="7956" width="14" customWidth="1"/>
    <col min="7957" max="7957" width="11.33203125" customWidth="1"/>
    <col min="8193" max="8193" width="2.44140625" customWidth="1"/>
    <col min="8194" max="8194" width="3" customWidth="1"/>
    <col min="8195" max="8196" width="2.6640625" customWidth="1"/>
    <col min="8197" max="8197" width="3.5546875" customWidth="1"/>
    <col min="8198" max="8198" width="37.33203125" customWidth="1"/>
    <col min="8199" max="8199" width="19.33203125" customWidth="1"/>
    <col min="8200" max="8207" width="0" hidden="1" customWidth="1"/>
    <col min="8208" max="8208" width="21.109375" customWidth="1"/>
    <col min="8209" max="8211" width="0" hidden="1" customWidth="1"/>
    <col min="8212" max="8212" width="14" customWidth="1"/>
    <col min="8213" max="8213" width="11.33203125" customWidth="1"/>
    <col min="8449" max="8449" width="2.44140625" customWidth="1"/>
    <col min="8450" max="8450" width="3" customWidth="1"/>
    <col min="8451" max="8452" width="2.6640625" customWidth="1"/>
    <col min="8453" max="8453" width="3.5546875" customWidth="1"/>
    <col min="8454" max="8454" width="37.33203125" customWidth="1"/>
    <col min="8455" max="8455" width="19.33203125" customWidth="1"/>
    <col min="8456" max="8463" width="0" hidden="1" customWidth="1"/>
    <col min="8464" max="8464" width="21.109375" customWidth="1"/>
    <col min="8465" max="8467" width="0" hidden="1" customWidth="1"/>
    <col min="8468" max="8468" width="14" customWidth="1"/>
    <col min="8469" max="8469" width="11.33203125" customWidth="1"/>
    <col min="8705" max="8705" width="2.44140625" customWidth="1"/>
    <col min="8706" max="8706" width="3" customWidth="1"/>
    <col min="8707" max="8708" width="2.6640625" customWidth="1"/>
    <col min="8709" max="8709" width="3.5546875" customWidth="1"/>
    <col min="8710" max="8710" width="37.33203125" customWidth="1"/>
    <col min="8711" max="8711" width="19.33203125" customWidth="1"/>
    <col min="8712" max="8719" width="0" hidden="1" customWidth="1"/>
    <col min="8720" max="8720" width="21.109375" customWidth="1"/>
    <col min="8721" max="8723" width="0" hidden="1" customWidth="1"/>
    <col min="8724" max="8724" width="14" customWidth="1"/>
    <col min="8725" max="8725" width="11.33203125" customWidth="1"/>
    <col min="8961" max="8961" width="2.44140625" customWidth="1"/>
    <col min="8962" max="8962" width="3" customWidth="1"/>
    <col min="8963" max="8964" width="2.6640625" customWidth="1"/>
    <col min="8965" max="8965" width="3.5546875" customWidth="1"/>
    <col min="8966" max="8966" width="37.33203125" customWidth="1"/>
    <col min="8967" max="8967" width="19.33203125" customWidth="1"/>
    <col min="8968" max="8975" width="0" hidden="1" customWidth="1"/>
    <col min="8976" max="8976" width="21.109375" customWidth="1"/>
    <col min="8977" max="8979" width="0" hidden="1" customWidth="1"/>
    <col min="8980" max="8980" width="14" customWidth="1"/>
    <col min="8981" max="8981" width="11.33203125" customWidth="1"/>
    <col min="9217" max="9217" width="2.44140625" customWidth="1"/>
    <col min="9218" max="9218" width="3" customWidth="1"/>
    <col min="9219" max="9220" width="2.6640625" customWidth="1"/>
    <col min="9221" max="9221" width="3.5546875" customWidth="1"/>
    <col min="9222" max="9222" width="37.33203125" customWidth="1"/>
    <col min="9223" max="9223" width="19.33203125" customWidth="1"/>
    <col min="9224" max="9231" width="0" hidden="1" customWidth="1"/>
    <col min="9232" max="9232" width="21.109375" customWidth="1"/>
    <col min="9233" max="9235" width="0" hidden="1" customWidth="1"/>
    <col min="9236" max="9236" width="14" customWidth="1"/>
    <col min="9237" max="9237" width="11.33203125" customWidth="1"/>
    <col min="9473" max="9473" width="2.44140625" customWidth="1"/>
    <col min="9474" max="9474" width="3" customWidth="1"/>
    <col min="9475" max="9476" width="2.6640625" customWidth="1"/>
    <col min="9477" max="9477" width="3.5546875" customWidth="1"/>
    <col min="9478" max="9478" width="37.33203125" customWidth="1"/>
    <col min="9479" max="9479" width="19.33203125" customWidth="1"/>
    <col min="9480" max="9487" width="0" hidden="1" customWidth="1"/>
    <col min="9488" max="9488" width="21.109375" customWidth="1"/>
    <col min="9489" max="9491" width="0" hidden="1" customWidth="1"/>
    <col min="9492" max="9492" width="14" customWidth="1"/>
    <col min="9493" max="9493" width="11.33203125" customWidth="1"/>
    <col min="9729" max="9729" width="2.44140625" customWidth="1"/>
    <col min="9730" max="9730" width="3" customWidth="1"/>
    <col min="9731" max="9732" width="2.6640625" customWidth="1"/>
    <col min="9733" max="9733" width="3.5546875" customWidth="1"/>
    <col min="9734" max="9734" width="37.33203125" customWidth="1"/>
    <col min="9735" max="9735" width="19.33203125" customWidth="1"/>
    <col min="9736" max="9743" width="0" hidden="1" customWidth="1"/>
    <col min="9744" max="9744" width="21.109375" customWidth="1"/>
    <col min="9745" max="9747" width="0" hidden="1" customWidth="1"/>
    <col min="9748" max="9748" width="14" customWidth="1"/>
    <col min="9749" max="9749" width="11.33203125" customWidth="1"/>
    <col min="9985" max="9985" width="2.44140625" customWidth="1"/>
    <col min="9986" max="9986" width="3" customWidth="1"/>
    <col min="9987" max="9988" width="2.6640625" customWidth="1"/>
    <col min="9989" max="9989" width="3.5546875" customWidth="1"/>
    <col min="9990" max="9990" width="37.33203125" customWidth="1"/>
    <col min="9991" max="9991" width="19.33203125" customWidth="1"/>
    <col min="9992" max="9999" width="0" hidden="1" customWidth="1"/>
    <col min="10000" max="10000" width="21.109375" customWidth="1"/>
    <col min="10001" max="10003" width="0" hidden="1" customWidth="1"/>
    <col min="10004" max="10004" width="14" customWidth="1"/>
    <col min="10005" max="10005" width="11.33203125" customWidth="1"/>
    <col min="10241" max="10241" width="2.44140625" customWidth="1"/>
    <col min="10242" max="10242" width="3" customWidth="1"/>
    <col min="10243" max="10244" width="2.6640625" customWidth="1"/>
    <col min="10245" max="10245" width="3.5546875" customWidth="1"/>
    <col min="10246" max="10246" width="37.33203125" customWidth="1"/>
    <col min="10247" max="10247" width="19.33203125" customWidth="1"/>
    <col min="10248" max="10255" width="0" hidden="1" customWidth="1"/>
    <col min="10256" max="10256" width="21.109375" customWidth="1"/>
    <col min="10257" max="10259" width="0" hidden="1" customWidth="1"/>
    <col min="10260" max="10260" width="14" customWidth="1"/>
    <col min="10261" max="10261" width="11.33203125" customWidth="1"/>
    <col min="10497" max="10497" width="2.44140625" customWidth="1"/>
    <col min="10498" max="10498" width="3" customWidth="1"/>
    <col min="10499" max="10500" width="2.6640625" customWidth="1"/>
    <col min="10501" max="10501" width="3.5546875" customWidth="1"/>
    <col min="10502" max="10502" width="37.33203125" customWidth="1"/>
    <col min="10503" max="10503" width="19.33203125" customWidth="1"/>
    <col min="10504" max="10511" width="0" hidden="1" customWidth="1"/>
    <col min="10512" max="10512" width="21.109375" customWidth="1"/>
    <col min="10513" max="10515" width="0" hidden="1" customWidth="1"/>
    <col min="10516" max="10516" width="14" customWidth="1"/>
    <col min="10517" max="10517" width="11.33203125" customWidth="1"/>
    <col min="10753" max="10753" width="2.44140625" customWidth="1"/>
    <col min="10754" max="10754" width="3" customWidth="1"/>
    <col min="10755" max="10756" width="2.6640625" customWidth="1"/>
    <col min="10757" max="10757" width="3.5546875" customWidth="1"/>
    <col min="10758" max="10758" width="37.33203125" customWidth="1"/>
    <col min="10759" max="10759" width="19.33203125" customWidth="1"/>
    <col min="10760" max="10767" width="0" hidden="1" customWidth="1"/>
    <col min="10768" max="10768" width="21.109375" customWidth="1"/>
    <col min="10769" max="10771" width="0" hidden="1" customWidth="1"/>
    <col min="10772" max="10772" width="14" customWidth="1"/>
    <col min="10773" max="10773" width="11.33203125" customWidth="1"/>
    <col min="11009" max="11009" width="2.44140625" customWidth="1"/>
    <col min="11010" max="11010" width="3" customWidth="1"/>
    <col min="11011" max="11012" width="2.6640625" customWidth="1"/>
    <col min="11013" max="11013" width="3.5546875" customWidth="1"/>
    <col min="11014" max="11014" width="37.33203125" customWidth="1"/>
    <col min="11015" max="11015" width="19.33203125" customWidth="1"/>
    <col min="11016" max="11023" width="0" hidden="1" customWidth="1"/>
    <col min="11024" max="11024" width="21.109375" customWidth="1"/>
    <col min="11025" max="11027" width="0" hidden="1" customWidth="1"/>
    <col min="11028" max="11028" width="14" customWidth="1"/>
    <col min="11029" max="11029" width="11.33203125" customWidth="1"/>
    <col min="11265" max="11265" width="2.44140625" customWidth="1"/>
    <col min="11266" max="11266" width="3" customWidth="1"/>
    <col min="11267" max="11268" width="2.6640625" customWidth="1"/>
    <col min="11269" max="11269" width="3.5546875" customWidth="1"/>
    <col min="11270" max="11270" width="37.33203125" customWidth="1"/>
    <col min="11271" max="11271" width="19.33203125" customWidth="1"/>
    <col min="11272" max="11279" width="0" hidden="1" customWidth="1"/>
    <col min="11280" max="11280" width="21.109375" customWidth="1"/>
    <col min="11281" max="11283" width="0" hidden="1" customWidth="1"/>
    <col min="11284" max="11284" width="14" customWidth="1"/>
    <col min="11285" max="11285" width="11.33203125" customWidth="1"/>
    <col min="11521" max="11521" width="2.44140625" customWidth="1"/>
    <col min="11522" max="11522" width="3" customWidth="1"/>
    <col min="11523" max="11524" width="2.6640625" customWidth="1"/>
    <col min="11525" max="11525" width="3.5546875" customWidth="1"/>
    <col min="11526" max="11526" width="37.33203125" customWidth="1"/>
    <col min="11527" max="11527" width="19.33203125" customWidth="1"/>
    <col min="11528" max="11535" width="0" hidden="1" customWidth="1"/>
    <col min="11536" max="11536" width="21.109375" customWidth="1"/>
    <col min="11537" max="11539" width="0" hidden="1" customWidth="1"/>
    <col min="11540" max="11540" width="14" customWidth="1"/>
    <col min="11541" max="11541" width="11.33203125" customWidth="1"/>
    <col min="11777" max="11777" width="2.44140625" customWidth="1"/>
    <col min="11778" max="11778" width="3" customWidth="1"/>
    <col min="11779" max="11780" width="2.6640625" customWidth="1"/>
    <col min="11781" max="11781" width="3.5546875" customWidth="1"/>
    <col min="11782" max="11782" width="37.33203125" customWidth="1"/>
    <col min="11783" max="11783" width="19.33203125" customWidth="1"/>
    <col min="11784" max="11791" width="0" hidden="1" customWidth="1"/>
    <col min="11792" max="11792" width="21.109375" customWidth="1"/>
    <col min="11793" max="11795" width="0" hidden="1" customWidth="1"/>
    <col min="11796" max="11796" width="14" customWidth="1"/>
    <col min="11797" max="11797" width="11.33203125" customWidth="1"/>
    <col min="12033" max="12033" width="2.44140625" customWidth="1"/>
    <col min="12034" max="12034" width="3" customWidth="1"/>
    <col min="12035" max="12036" width="2.6640625" customWidth="1"/>
    <col min="12037" max="12037" width="3.5546875" customWidth="1"/>
    <col min="12038" max="12038" width="37.33203125" customWidth="1"/>
    <col min="12039" max="12039" width="19.33203125" customWidth="1"/>
    <col min="12040" max="12047" width="0" hidden="1" customWidth="1"/>
    <col min="12048" max="12048" width="21.109375" customWidth="1"/>
    <col min="12049" max="12051" width="0" hidden="1" customWidth="1"/>
    <col min="12052" max="12052" width="14" customWidth="1"/>
    <col min="12053" max="12053" width="11.33203125" customWidth="1"/>
    <col min="12289" max="12289" width="2.44140625" customWidth="1"/>
    <col min="12290" max="12290" width="3" customWidth="1"/>
    <col min="12291" max="12292" width="2.6640625" customWidth="1"/>
    <col min="12293" max="12293" width="3.5546875" customWidth="1"/>
    <col min="12294" max="12294" width="37.33203125" customWidth="1"/>
    <col min="12295" max="12295" width="19.33203125" customWidth="1"/>
    <col min="12296" max="12303" width="0" hidden="1" customWidth="1"/>
    <col min="12304" max="12304" width="21.109375" customWidth="1"/>
    <col min="12305" max="12307" width="0" hidden="1" customWidth="1"/>
    <col min="12308" max="12308" width="14" customWidth="1"/>
    <col min="12309" max="12309" width="11.33203125" customWidth="1"/>
    <col min="12545" max="12545" width="2.44140625" customWidth="1"/>
    <col min="12546" max="12546" width="3" customWidth="1"/>
    <col min="12547" max="12548" width="2.6640625" customWidth="1"/>
    <col min="12549" max="12549" width="3.5546875" customWidth="1"/>
    <col min="12550" max="12550" width="37.33203125" customWidth="1"/>
    <col min="12551" max="12551" width="19.33203125" customWidth="1"/>
    <col min="12552" max="12559" width="0" hidden="1" customWidth="1"/>
    <col min="12560" max="12560" width="21.109375" customWidth="1"/>
    <col min="12561" max="12563" width="0" hidden="1" customWidth="1"/>
    <col min="12564" max="12564" width="14" customWidth="1"/>
    <col min="12565" max="12565" width="11.33203125" customWidth="1"/>
    <col min="12801" max="12801" width="2.44140625" customWidth="1"/>
    <col min="12802" max="12802" width="3" customWidth="1"/>
    <col min="12803" max="12804" width="2.6640625" customWidth="1"/>
    <col min="12805" max="12805" width="3.5546875" customWidth="1"/>
    <col min="12806" max="12806" width="37.33203125" customWidth="1"/>
    <col min="12807" max="12807" width="19.33203125" customWidth="1"/>
    <col min="12808" max="12815" width="0" hidden="1" customWidth="1"/>
    <col min="12816" max="12816" width="21.109375" customWidth="1"/>
    <col min="12817" max="12819" width="0" hidden="1" customWidth="1"/>
    <col min="12820" max="12820" width="14" customWidth="1"/>
    <col min="12821" max="12821" width="11.33203125" customWidth="1"/>
    <col min="13057" max="13057" width="2.44140625" customWidth="1"/>
    <col min="13058" max="13058" width="3" customWidth="1"/>
    <col min="13059" max="13060" width="2.6640625" customWidth="1"/>
    <col min="13061" max="13061" width="3.5546875" customWidth="1"/>
    <col min="13062" max="13062" width="37.33203125" customWidth="1"/>
    <col min="13063" max="13063" width="19.33203125" customWidth="1"/>
    <col min="13064" max="13071" width="0" hidden="1" customWidth="1"/>
    <col min="13072" max="13072" width="21.109375" customWidth="1"/>
    <col min="13073" max="13075" width="0" hidden="1" customWidth="1"/>
    <col min="13076" max="13076" width="14" customWidth="1"/>
    <col min="13077" max="13077" width="11.33203125" customWidth="1"/>
    <col min="13313" max="13313" width="2.44140625" customWidth="1"/>
    <col min="13314" max="13314" width="3" customWidth="1"/>
    <col min="13315" max="13316" width="2.6640625" customWidth="1"/>
    <col min="13317" max="13317" width="3.5546875" customWidth="1"/>
    <col min="13318" max="13318" width="37.33203125" customWidth="1"/>
    <col min="13319" max="13319" width="19.33203125" customWidth="1"/>
    <col min="13320" max="13327" width="0" hidden="1" customWidth="1"/>
    <col min="13328" max="13328" width="21.109375" customWidth="1"/>
    <col min="13329" max="13331" width="0" hidden="1" customWidth="1"/>
    <col min="13332" max="13332" width="14" customWidth="1"/>
    <col min="13333" max="13333" width="11.33203125" customWidth="1"/>
    <col min="13569" max="13569" width="2.44140625" customWidth="1"/>
    <col min="13570" max="13570" width="3" customWidth="1"/>
    <col min="13571" max="13572" width="2.6640625" customWidth="1"/>
    <col min="13573" max="13573" width="3.5546875" customWidth="1"/>
    <col min="13574" max="13574" width="37.33203125" customWidth="1"/>
    <col min="13575" max="13575" width="19.33203125" customWidth="1"/>
    <col min="13576" max="13583" width="0" hidden="1" customWidth="1"/>
    <col min="13584" max="13584" width="21.109375" customWidth="1"/>
    <col min="13585" max="13587" width="0" hidden="1" customWidth="1"/>
    <col min="13588" max="13588" width="14" customWidth="1"/>
    <col min="13589" max="13589" width="11.33203125" customWidth="1"/>
    <col min="13825" max="13825" width="2.44140625" customWidth="1"/>
    <col min="13826" max="13826" width="3" customWidth="1"/>
    <col min="13827" max="13828" width="2.6640625" customWidth="1"/>
    <col min="13829" max="13829" width="3.5546875" customWidth="1"/>
    <col min="13830" max="13830" width="37.33203125" customWidth="1"/>
    <col min="13831" max="13831" width="19.33203125" customWidth="1"/>
    <col min="13832" max="13839" width="0" hidden="1" customWidth="1"/>
    <col min="13840" max="13840" width="21.109375" customWidth="1"/>
    <col min="13841" max="13843" width="0" hidden="1" customWidth="1"/>
    <col min="13844" max="13844" width="14" customWidth="1"/>
    <col min="13845" max="13845" width="11.33203125" customWidth="1"/>
    <col min="14081" max="14081" width="2.44140625" customWidth="1"/>
    <col min="14082" max="14082" width="3" customWidth="1"/>
    <col min="14083" max="14084" width="2.6640625" customWidth="1"/>
    <col min="14085" max="14085" width="3.5546875" customWidth="1"/>
    <col min="14086" max="14086" width="37.33203125" customWidth="1"/>
    <col min="14087" max="14087" width="19.33203125" customWidth="1"/>
    <col min="14088" max="14095" width="0" hidden="1" customWidth="1"/>
    <col min="14096" max="14096" width="21.109375" customWidth="1"/>
    <col min="14097" max="14099" width="0" hidden="1" customWidth="1"/>
    <col min="14100" max="14100" width="14" customWidth="1"/>
    <col min="14101" max="14101" width="11.33203125" customWidth="1"/>
    <col min="14337" max="14337" width="2.44140625" customWidth="1"/>
    <col min="14338" max="14338" width="3" customWidth="1"/>
    <col min="14339" max="14340" width="2.6640625" customWidth="1"/>
    <col min="14341" max="14341" width="3.5546875" customWidth="1"/>
    <col min="14342" max="14342" width="37.33203125" customWidth="1"/>
    <col min="14343" max="14343" width="19.33203125" customWidth="1"/>
    <col min="14344" max="14351" width="0" hidden="1" customWidth="1"/>
    <col min="14352" max="14352" width="21.109375" customWidth="1"/>
    <col min="14353" max="14355" width="0" hidden="1" customWidth="1"/>
    <col min="14356" max="14356" width="14" customWidth="1"/>
    <col min="14357" max="14357" width="11.33203125" customWidth="1"/>
    <col min="14593" max="14593" width="2.44140625" customWidth="1"/>
    <col min="14594" max="14594" width="3" customWidth="1"/>
    <col min="14595" max="14596" width="2.6640625" customWidth="1"/>
    <col min="14597" max="14597" width="3.5546875" customWidth="1"/>
    <col min="14598" max="14598" width="37.33203125" customWidth="1"/>
    <col min="14599" max="14599" width="19.33203125" customWidth="1"/>
    <col min="14600" max="14607" width="0" hidden="1" customWidth="1"/>
    <col min="14608" max="14608" width="21.109375" customWidth="1"/>
    <col min="14609" max="14611" width="0" hidden="1" customWidth="1"/>
    <col min="14612" max="14612" width="14" customWidth="1"/>
    <col min="14613" max="14613" width="11.33203125" customWidth="1"/>
    <col min="14849" max="14849" width="2.44140625" customWidth="1"/>
    <col min="14850" max="14850" width="3" customWidth="1"/>
    <col min="14851" max="14852" width="2.6640625" customWidth="1"/>
    <col min="14853" max="14853" width="3.5546875" customWidth="1"/>
    <col min="14854" max="14854" width="37.33203125" customWidth="1"/>
    <col min="14855" max="14855" width="19.33203125" customWidth="1"/>
    <col min="14856" max="14863" width="0" hidden="1" customWidth="1"/>
    <col min="14864" max="14864" width="21.109375" customWidth="1"/>
    <col min="14865" max="14867" width="0" hidden="1" customWidth="1"/>
    <col min="14868" max="14868" width="14" customWidth="1"/>
    <col min="14869" max="14869" width="11.33203125" customWidth="1"/>
    <col min="15105" max="15105" width="2.44140625" customWidth="1"/>
    <col min="15106" max="15106" width="3" customWidth="1"/>
    <col min="15107" max="15108" width="2.6640625" customWidth="1"/>
    <col min="15109" max="15109" width="3.5546875" customWidth="1"/>
    <col min="15110" max="15110" width="37.33203125" customWidth="1"/>
    <col min="15111" max="15111" width="19.33203125" customWidth="1"/>
    <col min="15112" max="15119" width="0" hidden="1" customWidth="1"/>
    <col min="15120" max="15120" width="21.109375" customWidth="1"/>
    <col min="15121" max="15123" width="0" hidden="1" customWidth="1"/>
    <col min="15124" max="15124" width="14" customWidth="1"/>
    <col min="15125" max="15125" width="11.33203125" customWidth="1"/>
    <col min="15361" max="15361" width="2.44140625" customWidth="1"/>
    <col min="15362" max="15362" width="3" customWidth="1"/>
    <col min="15363" max="15364" width="2.6640625" customWidth="1"/>
    <col min="15365" max="15365" width="3.5546875" customWidth="1"/>
    <col min="15366" max="15366" width="37.33203125" customWidth="1"/>
    <col min="15367" max="15367" width="19.33203125" customWidth="1"/>
    <col min="15368" max="15375" width="0" hidden="1" customWidth="1"/>
    <col min="15376" max="15376" width="21.109375" customWidth="1"/>
    <col min="15377" max="15379" width="0" hidden="1" customWidth="1"/>
    <col min="15380" max="15380" width="14" customWidth="1"/>
    <col min="15381" max="15381" width="11.33203125" customWidth="1"/>
    <col min="15617" max="15617" width="2.44140625" customWidth="1"/>
    <col min="15618" max="15618" width="3" customWidth="1"/>
    <col min="15619" max="15620" width="2.6640625" customWidth="1"/>
    <col min="15621" max="15621" width="3.5546875" customWidth="1"/>
    <col min="15622" max="15622" width="37.33203125" customWidth="1"/>
    <col min="15623" max="15623" width="19.33203125" customWidth="1"/>
    <col min="15624" max="15631" width="0" hidden="1" customWidth="1"/>
    <col min="15632" max="15632" width="21.109375" customWidth="1"/>
    <col min="15633" max="15635" width="0" hidden="1" customWidth="1"/>
    <col min="15636" max="15636" width="14" customWidth="1"/>
    <col min="15637" max="15637" width="11.33203125" customWidth="1"/>
    <col min="15873" max="15873" width="2.44140625" customWidth="1"/>
    <col min="15874" max="15874" width="3" customWidth="1"/>
    <col min="15875" max="15876" width="2.6640625" customWidth="1"/>
    <col min="15877" max="15877" width="3.5546875" customWidth="1"/>
    <col min="15878" max="15878" width="37.33203125" customWidth="1"/>
    <col min="15879" max="15879" width="19.33203125" customWidth="1"/>
    <col min="15880" max="15887" width="0" hidden="1" customWidth="1"/>
    <col min="15888" max="15888" width="21.109375" customWidth="1"/>
    <col min="15889" max="15891" width="0" hidden="1" customWidth="1"/>
    <col min="15892" max="15892" width="14" customWidth="1"/>
    <col min="15893" max="15893" width="11.33203125" customWidth="1"/>
    <col min="16129" max="16129" width="2.44140625" customWidth="1"/>
    <col min="16130" max="16130" width="3" customWidth="1"/>
    <col min="16131" max="16132" width="2.6640625" customWidth="1"/>
    <col min="16133" max="16133" width="3.5546875" customWidth="1"/>
    <col min="16134" max="16134" width="37.33203125" customWidth="1"/>
    <col min="16135" max="16135" width="19.33203125" customWidth="1"/>
    <col min="16136" max="16143" width="0" hidden="1" customWidth="1"/>
    <col min="16144" max="16144" width="21.109375" customWidth="1"/>
    <col min="16145" max="16147" width="0" hidden="1" customWidth="1"/>
    <col min="16148" max="16148" width="14" customWidth="1"/>
    <col min="16149" max="16149" width="11.33203125" customWidth="1"/>
  </cols>
  <sheetData>
    <row r="1" spans="1:23" ht="15.6" x14ac:dyDescent="0.3">
      <c r="A1" s="1"/>
      <c r="B1" s="2"/>
      <c r="C1" s="3" t="s">
        <v>8</v>
      </c>
      <c r="D1" s="3"/>
      <c r="E1" s="4"/>
      <c r="F1" s="4"/>
      <c r="G1" s="4"/>
      <c r="H1" s="4"/>
      <c r="I1" s="5"/>
      <c r="J1" s="5"/>
      <c r="K1" s="5"/>
      <c r="L1" s="5"/>
      <c r="M1" s="5"/>
      <c r="N1" s="5"/>
      <c r="O1" s="5"/>
      <c r="P1" s="5"/>
      <c r="Q1" s="5"/>
      <c r="R1" s="6"/>
      <c r="S1" s="7"/>
      <c r="T1" s="7"/>
      <c r="U1" s="8"/>
    </row>
    <row r="2" spans="1:23" x14ac:dyDescent="0.3">
      <c r="A2" s="9"/>
      <c r="B2" s="10"/>
      <c r="C2" s="11"/>
      <c r="D2" s="11"/>
      <c r="E2" s="12" t="s">
        <v>9</v>
      </c>
      <c r="F2" s="12"/>
      <c r="G2" s="13"/>
      <c r="H2" s="13"/>
      <c r="I2" s="13"/>
      <c r="J2" s="13"/>
      <c r="K2" s="13"/>
      <c r="L2" s="13"/>
      <c r="M2" s="13"/>
      <c r="N2" s="13"/>
      <c r="O2" s="13"/>
      <c r="P2" s="13"/>
      <c r="Q2" s="13"/>
      <c r="R2" s="14"/>
      <c r="S2" s="11"/>
      <c r="T2" s="11"/>
      <c r="U2" s="15"/>
    </row>
    <row r="3" spans="1:23" x14ac:dyDescent="0.3">
      <c r="A3" s="9"/>
      <c r="B3" s="10"/>
      <c r="C3" s="16" t="s">
        <v>10</v>
      </c>
      <c r="D3" s="16"/>
      <c r="E3" s="12"/>
      <c r="F3" s="12"/>
      <c r="G3" s="13"/>
      <c r="H3" s="13"/>
      <c r="I3" s="13"/>
      <c r="J3" s="13"/>
      <c r="K3" s="13"/>
      <c r="L3" s="13"/>
      <c r="M3" s="13"/>
      <c r="N3" s="13"/>
      <c r="O3" s="13"/>
      <c r="P3" s="13"/>
      <c r="Q3" s="13"/>
      <c r="R3" s="14"/>
      <c r="S3" s="11"/>
      <c r="T3" s="11"/>
      <c r="U3" s="15"/>
    </row>
    <row r="4" spans="1:23" x14ac:dyDescent="0.3">
      <c r="A4" s="9"/>
      <c r="B4" s="10"/>
      <c r="C4" s="16"/>
      <c r="D4" s="16"/>
      <c r="E4" s="12" t="s">
        <v>11</v>
      </c>
      <c r="F4" s="12"/>
      <c r="G4" s="13"/>
      <c r="H4" s="13"/>
      <c r="I4" s="13"/>
      <c r="J4" s="13"/>
      <c r="K4" s="13"/>
      <c r="L4" s="13"/>
      <c r="M4" s="13"/>
      <c r="N4" s="13"/>
      <c r="O4" s="13"/>
      <c r="P4" s="13"/>
      <c r="Q4" s="13"/>
      <c r="R4" s="14"/>
      <c r="S4" s="11"/>
      <c r="T4" s="11"/>
      <c r="U4" s="15"/>
    </row>
    <row r="5" spans="1:23" x14ac:dyDescent="0.3">
      <c r="A5" s="17" t="s">
        <v>12</v>
      </c>
      <c r="B5" s="10"/>
      <c r="C5" s="11"/>
      <c r="D5" s="11"/>
      <c r="E5" s="10"/>
      <c r="F5" s="10"/>
      <c r="G5" s="10"/>
      <c r="H5" s="10"/>
      <c r="I5" s="10"/>
      <c r="J5" s="10"/>
      <c r="K5" s="10"/>
      <c r="L5" s="10"/>
      <c r="M5" s="10"/>
      <c r="N5" s="10"/>
      <c r="O5" s="10"/>
      <c r="P5" s="10"/>
      <c r="Q5" s="10"/>
      <c r="R5" s="18"/>
      <c r="S5" s="11"/>
      <c r="T5" s="11"/>
      <c r="U5" s="15"/>
    </row>
    <row r="6" spans="1:23" x14ac:dyDescent="0.3">
      <c r="A6" s="17"/>
      <c r="B6" s="10"/>
      <c r="C6" s="11"/>
      <c r="D6" s="11"/>
      <c r="E6" s="10"/>
      <c r="F6" s="10"/>
      <c r="G6" s="10"/>
      <c r="H6" s="10"/>
      <c r="I6" s="10"/>
      <c r="J6" s="10"/>
      <c r="K6" s="10"/>
      <c r="L6" s="10"/>
      <c r="M6" s="10"/>
      <c r="N6" s="10"/>
      <c r="O6" s="10"/>
      <c r="P6" s="10"/>
      <c r="Q6" s="10"/>
      <c r="R6" s="18"/>
      <c r="S6" s="11"/>
      <c r="T6" s="11"/>
      <c r="U6" s="15"/>
    </row>
    <row r="7" spans="1:23" ht="15.6" x14ac:dyDescent="0.3">
      <c r="A7" s="17" t="s">
        <v>13</v>
      </c>
      <c r="B7" s="19"/>
      <c r="C7" s="20" t="s">
        <v>14</v>
      </c>
      <c r="D7" s="21"/>
      <c r="E7" s="19"/>
      <c r="F7" s="21"/>
      <c r="G7" s="20"/>
      <c r="H7" s="20"/>
      <c r="I7" s="20"/>
      <c r="J7" s="20"/>
      <c r="K7" s="20"/>
      <c r="L7" s="20"/>
      <c r="M7" s="20"/>
      <c r="N7" s="20"/>
      <c r="O7" s="20"/>
      <c r="P7" s="20"/>
      <c r="Q7" s="22"/>
      <c r="R7" s="23"/>
      <c r="S7" s="22"/>
      <c r="T7" s="22"/>
      <c r="U7" s="23"/>
    </row>
    <row r="8" spans="1:23" ht="15" thickBot="1" x14ac:dyDescent="0.35">
      <c r="A8" s="24" t="s">
        <v>15</v>
      </c>
      <c r="B8" s="25"/>
      <c r="C8" s="25"/>
      <c r="D8" s="25"/>
      <c r="E8" s="25"/>
      <c r="F8" s="10" t="s">
        <v>13</v>
      </c>
      <c r="G8" s="10"/>
      <c r="H8" s="10"/>
      <c r="I8" s="10"/>
      <c r="J8" s="10"/>
      <c r="K8" s="10" t="s">
        <v>16</v>
      </c>
      <c r="L8" s="10"/>
      <c r="M8" s="10"/>
      <c r="N8" s="10"/>
      <c r="O8" s="10"/>
      <c r="P8" s="10"/>
      <c r="Q8" s="10"/>
      <c r="R8" s="18"/>
      <c r="S8" s="11"/>
      <c r="T8" s="26" t="s">
        <v>16</v>
      </c>
      <c r="U8" s="15"/>
    </row>
    <row r="9" spans="1:23" x14ac:dyDescent="0.3">
      <c r="A9" s="27"/>
      <c r="B9" s="7"/>
      <c r="C9" s="7"/>
      <c r="D9" s="7"/>
      <c r="E9" s="7"/>
      <c r="F9" s="8"/>
      <c r="G9" s="28"/>
      <c r="H9" s="29"/>
      <c r="I9" s="30" t="s">
        <v>17</v>
      </c>
      <c r="J9" s="30"/>
      <c r="K9" s="30"/>
      <c r="L9" s="30"/>
      <c r="M9" s="30"/>
      <c r="N9" s="30"/>
      <c r="O9" s="30"/>
      <c r="P9" s="30"/>
      <c r="Q9" s="31"/>
      <c r="R9" s="32"/>
      <c r="S9" s="28"/>
      <c r="T9" s="30"/>
      <c r="U9" s="31"/>
    </row>
    <row r="10" spans="1:23" ht="15" thickBot="1" x14ac:dyDescent="0.35">
      <c r="A10" s="33"/>
      <c r="B10" s="11"/>
      <c r="C10" s="11"/>
      <c r="D10" s="11"/>
      <c r="E10" s="11"/>
      <c r="F10" s="15"/>
      <c r="G10" s="34" t="s">
        <v>18</v>
      </c>
      <c r="H10" s="35"/>
      <c r="I10" s="36"/>
      <c r="J10" s="36"/>
      <c r="K10" s="36"/>
      <c r="L10" s="36"/>
      <c r="M10" s="36"/>
      <c r="N10" s="36"/>
      <c r="O10" s="36"/>
      <c r="P10" s="36"/>
      <c r="Q10" s="37"/>
      <c r="R10" s="38"/>
      <c r="S10" s="39"/>
      <c r="T10" s="36"/>
      <c r="U10" s="37"/>
    </row>
    <row r="11" spans="1:23" x14ac:dyDescent="0.3">
      <c r="A11" s="24" t="s">
        <v>0</v>
      </c>
      <c r="B11" s="25"/>
      <c r="C11" s="25"/>
      <c r="D11" s="25"/>
      <c r="E11" s="25"/>
      <c r="F11" s="15" t="s">
        <v>1</v>
      </c>
      <c r="G11" s="34" t="s">
        <v>19</v>
      </c>
      <c r="H11" s="40" t="s">
        <v>2</v>
      </c>
      <c r="I11" s="40" t="s">
        <v>3</v>
      </c>
      <c r="J11" s="40" t="s">
        <v>20</v>
      </c>
      <c r="K11" s="40" t="s">
        <v>6</v>
      </c>
      <c r="L11" s="40" t="s">
        <v>21</v>
      </c>
      <c r="M11" s="41" t="s">
        <v>18</v>
      </c>
      <c r="N11" s="41" t="s">
        <v>22</v>
      </c>
      <c r="O11" s="41" t="s">
        <v>23</v>
      </c>
      <c r="P11" s="41" t="s">
        <v>24</v>
      </c>
      <c r="Q11" s="34" t="s">
        <v>18</v>
      </c>
      <c r="R11" s="42"/>
      <c r="S11" s="11"/>
      <c r="T11" s="43" t="s">
        <v>25</v>
      </c>
      <c r="U11" s="43" t="s">
        <v>26</v>
      </c>
    </row>
    <row r="12" spans="1:23" ht="22.2" thickBot="1" x14ac:dyDescent="0.35">
      <c r="A12" s="44"/>
      <c r="B12" s="36"/>
      <c r="C12" s="36"/>
      <c r="D12" s="36"/>
      <c r="E12" s="36"/>
      <c r="F12" s="37"/>
      <c r="G12" s="45">
        <v>2024</v>
      </c>
      <c r="H12" s="45" t="s">
        <v>5</v>
      </c>
      <c r="I12" s="45" t="s">
        <v>5</v>
      </c>
      <c r="J12" s="45" t="s">
        <v>5</v>
      </c>
      <c r="K12" s="46"/>
      <c r="L12" s="45" t="s">
        <v>27</v>
      </c>
      <c r="M12" s="45" t="s">
        <v>4</v>
      </c>
      <c r="N12" s="45" t="s">
        <v>28</v>
      </c>
      <c r="O12" s="45" t="s">
        <v>29</v>
      </c>
      <c r="P12" s="47" t="s">
        <v>30</v>
      </c>
      <c r="Q12" s="45">
        <v>2022</v>
      </c>
      <c r="R12" s="48"/>
      <c r="S12" s="11"/>
      <c r="T12" s="49"/>
      <c r="U12" s="49"/>
    </row>
    <row r="13" spans="1:23" ht="15" thickBot="1" x14ac:dyDescent="0.35">
      <c r="A13" s="50"/>
      <c r="B13" s="51"/>
      <c r="C13" s="52"/>
      <c r="D13" s="52"/>
      <c r="E13" s="52"/>
      <c r="F13" s="52"/>
      <c r="G13" s="53"/>
      <c r="H13" s="53"/>
      <c r="I13" s="51"/>
      <c r="J13" s="51"/>
      <c r="K13" s="51"/>
      <c r="L13" s="51"/>
      <c r="M13" s="51"/>
      <c r="N13" s="51"/>
      <c r="O13" s="51"/>
      <c r="P13" s="51"/>
      <c r="Q13" s="54"/>
      <c r="R13" s="54">
        <v>11</v>
      </c>
      <c r="S13" s="11"/>
      <c r="T13" s="11" t="s">
        <v>31</v>
      </c>
      <c r="U13" s="15"/>
    </row>
    <row r="14" spans="1:23" ht="16.2" thickBot="1" x14ac:dyDescent="0.35">
      <c r="A14" s="55">
        <v>0</v>
      </c>
      <c r="B14" s="56">
        <v>0</v>
      </c>
      <c r="C14" s="56">
        <v>0</v>
      </c>
      <c r="D14" s="56">
        <v>0</v>
      </c>
      <c r="E14" s="57"/>
      <c r="F14" s="58" t="s">
        <v>32</v>
      </c>
      <c r="G14" s="59">
        <v>527796000</v>
      </c>
      <c r="H14" s="60">
        <v>0</v>
      </c>
      <c r="I14" s="60">
        <v>0</v>
      </c>
      <c r="J14" s="60">
        <v>0</v>
      </c>
      <c r="K14" s="60">
        <v>0</v>
      </c>
      <c r="L14" s="60">
        <f>+G14</f>
        <v>527796000</v>
      </c>
      <c r="M14" s="60">
        <f>+L14</f>
        <v>527796000</v>
      </c>
      <c r="N14" s="61">
        <v>0</v>
      </c>
      <c r="O14" s="61"/>
      <c r="P14" s="62">
        <v>733275912</v>
      </c>
      <c r="Q14" s="63">
        <v>1033544000</v>
      </c>
      <c r="R14" s="64" t="s">
        <v>13</v>
      </c>
      <c r="S14" s="65"/>
      <c r="T14" s="60">
        <f>+P14-G14</f>
        <v>205479912</v>
      </c>
      <c r="U14" s="66">
        <f>+T14/G14</f>
        <v>0.38931691790009776</v>
      </c>
    </row>
    <row r="15" spans="1:23" x14ac:dyDescent="0.3">
      <c r="A15" s="67">
        <v>1</v>
      </c>
      <c r="B15" s="68">
        <v>0</v>
      </c>
      <c r="C15" s="68">
        <v>0</v>
      </c>
      <c r="D15" s="68">
        <v>0</v>
      </c>
      <c r="E15" s="69"/>
      <c r="F15" s="70" t="s">
        <v>33</v>
      </c>
      <c r="G15" s="71">
        <f>+G16</f>
        <v>3499000000</v>
      </c>
      <c r="H15" s="71">
        <f t="shared" ref="H15:Q18" si="0">+H16</f>
        <v>0</v>
      </c>
      <c r="I15" s="71">
        <f t="shared" si="0"/>
        <v>0</v>
      </c>
      <c r="J15" s="71">
        <f t="shared" si="0"/>
        <v>0</v>
      </c>
      <c r="K15" s="71">
        <f t="shared" si="0"/>
        <v>0</v>
      </c>
      <c r="L15" s="71">
        <f t="shared" si="0"/>
        <v>4523970574</v>
      </c>
      <c r="M15" s="71">
        <f t="shared" si="0"/>
        <v>4523970574</v>
      </c>
      <c r="N15" s="71">
        <f t="shared" si="0"/>
        <v>358715988</v>
      </c>
      <c r="O15" s="71">
        <f>+O16</f>
        <v>806331487</v>
      </c>
      <c r="P15" s="71">
        <f t="shared" si="0"/>
        <v>3280101156</v>
      </c>
      <c r="Q15" s="72">
        <f t="shared" si="0"/>
        <v>3861000000</v>
      </c>
      <c r="R15" s="73" t="s">
        <v>34</v>
      </c>
      <c r="S15" s="11"/>
      <c r="T15" s="71">
        <f>+T16</f>
        <v>218898844</v>
      </c>
      <c r="U15" s="15"/>
      <c r="W15" s="74" t="s">
        <v>13</v>
      </c>
    </row>
    <row r="16" spans="1:23" x14ac:dyDescent="0.3">
      <c r="A16" s="67">
        <v>1</v>
      </c>
      <c r="B16" s="75" t="s">
        <v>35</v>
      </c>
      <c r="C16" s="68">
        <v>0</v>
      </c>
      <c r="D16" s="68">
        <v>0</v>
      </c>
      <c r="E16" s="69"/>
      <c r="F16" s="70" t="s">
        <v>36</v>
      </c>
      <c r="G16" s="71">
        <f>+G17</f>
        <v>3499000000</v>
      </c>
      <c r="H16" s="71">
        <f t="shared" si="0"/>
        <v>0</v>
      </c>
      <c r="I16" s="71">
        <f t="shared" si="0"/>
        <v>0</v>
      </c>
      <c r="J16" s="71">
        <f t="shared" si="0"/>
        <v>0</v>
      </c>
      <c r="K16" s="71">
        <f t="shared" si="0"/>
        <v>0</v>
      </c>
      <c r="L16" s="71">
        <f t="shared" si="0"/>
        <v>4523970574</v>
      </c>
      <c r="M16" s="71">
        <f t="shared" si="0"/>
        <v>4523970574</v>
      </c>
      <c r="N16" s="71">
        <f t="shared" si="0"/>
        <v>358715988</v>
      </c>
      <c r="O16" s="71">
        <f>+O17</f>
        <v>806331487</v>
      </c>
      <c r="P16" s="71">
        <f t="shared" si="0"/>
        <v>3280101156</v>
      </c>
      <c r="Q16" s="72">
        <f t="shared" si="0"/>
        <v>3861000000</v>
      </c>
      <c r="R16" s="73" t="s">
        <v>13</v>
      </c>
      <c r="S16" s="11"/>
      <c r="T16" s="71">
        <f>+T17</f>
        <v>218898844</v>
      </c>
      <c r="U16" s="15"/>
    </row>
    <row r="17" spans="1:23" ht="29.4" customHeight="1" thickBot="1" x14ac:dyDescent="0.35">
      <c r="A17" s="67">
        <v>1</v>
      </c>
      <c r="B17" s="75" t="s">
        <v>35</v>
      </c>
      <c r="C17" s="68">
        <v>5</v>
      </c>
      <c r="D17" s="68">
        <v>0</v>
      </c>
      <c r="E17" s="69"/>
      <c r="F17" s="76" t="s">
        <v>37</v>
      </c>
      <c r="G17" s="71">
        <f>+G18</f>
        <v>3499000000</v>
      </c>
      <c r="H17" s="77">
        <v>0</v>
      </c>
      <c r="I17" s="77">
        <v>0</v>
      </c>
      <c r="J17" s="77">
        <v>0</v>
      </c>
      <c r="K17" s="77">
        <v>0</v>
      </c>
      <c r="L17" s="71">
        <f t="shared" si="0"/>
        <v>4523970574</v>
      </c>
      <c r="M17" s="71">
        <f t="shared" si="0"/>
        <v>4523970574</v>
      </c>
      <c r="N17" s="71">
        <f t="shared" si="0"/>
        <v>358715988</v>
      </c>
      <c r="O17" s="71">
        <f>+O18</f>
        <v>806331487</v>
      </c>
      <c r="P17" s="71">
        <f t="shared" si="0"/>
        <v>3280101156</v>
      </c>
      <c r="Q17" s="72">
        <f t="shared" si="0"/>
        <v>3861000000</v>
      </c>
      <c r="R17" s="78" t="s">
        <v>13</v>
      </c>
      <c r="S17" s="11"/>
      <c r="T17" s="71">
        <f>+T18</f>
        <v>218898844</v>
      </c>
      <c r="U17" s="15"/>
    </row>
    <row r="18" spans="1:23" ht="29.4" thickBot="1" x14ac:dyDescent="0.35">
      <c r="A18" s="79">
        <v>1</v>
      </c>
      <c r="B18" s="80" t="s">
        <v>35</v>
      </c>
      <c r="C18" s="81">
        <v>5</v>
      </c>
      <c r="D18" s="80" t="s">
        <v>35</v>
      </c>
      <c r="E18" s="57"/>
      <c r="F18" s="82" t="s">
        <v>38</v>
      </c>
      <c r="G18" s="83">
        <f>+G19</f>
        <v>3499000000</v>
      </c>
      <c r="H18" s="83">
        <f>+H21</f>
        <v>0</v>
      </c>
      <c r="I18" s="83">
        <f>+I21</f>
        <v>0</v>
      </c>
      <c r="J18" s="83">
        <f>+J21</f>
        <v>0</v>
      </c>
      <c r="K18" s="83">
        <f>+K21</f>
        <v>0</v>
      </c>
      <c r="L18" s="83">
        <f>+L19</f>
        <v>4523970574</v>
      </c>
      <c r="M18" s="83">
        <f t="shared" si="0"/>
        <v>4523970574</v>
      </c>
      <c r="N18" s="83">
        <f t="shared" si="0"/>
        <v>358715988</v>
      </c>
      <c r="O18" s="83">
        <f>+O19</f>
        <v>806331487</v>
      </c>
      <c r="P18" s="83">
        <f t="shared" si="0"/>
        <v>3280101156</v>
      </c>
      <c r="Q18" s="84">
        <f t="shared" si="0"/>
        <v>3861000000</v>
      </c>
      <c r="R18" s="64" t="s">
        <v>13</v>
      </c>
      <c r="S18" s="85">
        <f>+J18-1150496067</f>
        <v>-1150496067</v>
      </c>
      <c r="T18" s="83">
        <f>+T19</f>
        <v>218898844</v>
      </c>
      <c r="U18" s="86"/>
    </row>
    <row r="19" spans="1:23" ht="28.8" x14ac:dyDescent="0.3">
      <c r="A19" s="87">
        <v>1</v>
      </c>
      <c r="B19" s="88" t="s">
        <v>35</v>
      </c>
      <c r="C19" s="89">
        <v>5</v>
      </c>
      <c r="D19" s="88" t="s">
        <v>35</v>
      </c>
      <c r="E19" s="88" t="s">
        <v>39</v>
      </c>
      <c r="F19" s="90" t="s">
        <v>7</v>
      </c>
      <c r="G19" s="91">
        <v>3499000000</v>
      </c>
      <c r="H19" s="92">
        <v>0</v>
      </c>
      <c r="I19" s="92">
        <v>0</v>
      </c>
      <c r="J19" s="92">
        <v>0</v>
      </c>
      <c r="K19" s="92">
        <v>0</v>
      </c>
      <c r="L19" s="93">
        <v>4523970574</v>
      </c>
      <c r="M19" s="93">
        <v>4523970574</v>
      </c>
      <c r="N19" s="93">
        <v>358715988</v>
      </c>
      <c r="O19" s="93">
        <v>806331487</v>
      </c>
      <c r="P19" s="91">
        <v>3280101156</v>
      </c>
      <c r="Q19" s="94">
        <v>3861000000</v>
      </c>
      <c r="R19" s="95"/>
      <c r="S19" s="96"/>
      <c r="T19" s="93">
        <f>+G19-P19</f>
        <v>218898844</v>
      </c>
      <c r="U19" s="97">
        <f>+P19/G19</f>
        <v>0.93743959874249783</v>
      </c>
    </row>
    <row r="20" spans="1:23" ht="15" thickBot="1" x14ac:dyDescent="0.35">
      <c r="A20" s="98"/>
      <c r="B20" s="99"/>
      <c r="C20" s="100"/>
      <c r="D20" s="99"/>
      <c r="E20" s="99"/>
      <c r="F20" s="101"/>
      <c r="G20" s="102"/>
      <c r="H20" s="103"/>
      <c r="I20" s="103"/>
      <c r="J20" s="103"/>
      <c r="K20" s="103"/>
      <c r="L20" s="102"/>
      <c r="M20" s="102"/>
      <c r="N20" s="102"/>
      <c r="O20" s="102"/>
      <c r="P20" s="102"/>
      <c r="Q20" s="104"/>
      <c r="R20" s="105"/>
      <c r="S20" s="106"/>
      <c r="T20" s="102"/>
      <c r="U20" s="37"/>
    </row>
    <row r="21" spans="1:23" x14ac:dyDescent="0.3">
      <c r="A21" s="107">
        <v>2</v>
      </c>
      <c r="B21" s="108">
        <v>0</v>
      </c>
      <c r="C21" s="108">
        <v>0</v>
      </c>
      <c r="D21" s="108">
        <v>0</v>
      </c>
      <c r="E21" s="109"/>
      <c r="F21" s="110" t="s">
        <v>40</v>
      </c>
      <c r="G21" s="111">
        <f>+G22</f>
        <v>278086000</v>
      </c>
      <c r="H21" s="111">
        <f>+H22</f>
        <v>0</v>
      </c>
      <c r="I21" s="111">
        <f>+I22</f>
        <v>0</v>
      </c>
      <c r="J21" s="111">
        <f>+J22</f>
        <v>0</v>
      </c>
      <c r="K21" s="111">
        <f>+K22</f>
        <v>0</v>
      </c>
      <c r="L21" s="111">
        <f t="shared" ref="L21:Q23" si="1">+L22</f>
        <v>47287000</v>
      </c>
      <c r="M21" s="111">
        <f t="shared" si="1"/>
        <v>47287000</v>
      </c>
      <c r="N21" s="111">
        <f t="shared" si="1"/>
        <v>668341</v>
      </c>
      <c r="O21" s="111">
        <f>+O22</f>
        <v>874354</v>
      </c>
      <c r="P21" s="111">
        <f t="shared" si="1"/>
        <v>279134198</v>
      </c>
      <c r="Q21" s="112">
        <f t="shared" si="1"/>
        <v>9624000</v>
      </c>
      <c r="R21" s="95" t="s">
        <v>13</v>
      </c>
      <c r="S21" s="7"/>
      <c r="T21" s="111">
        <f>+T22</f>
        <v>-1048198</v>
      </c>
      <c r="U21" s="8"/>
    </row>
    <row r="22" spans="1:23" x14ac:dyDescent="0.3">
      <c r="A22" s="67">
        <v>2</v>
      </c>
      <c r="B22" s="68">
        <v>5</v>
      </c>
      <c r="C22" s="68">
        <v>0</v>
      </c>
      <c r="D22" s="68">
        <v>0</v>
      </c>
      <c r="E22" s="69"/>
      <c r="F22" s="70" t="s">
        <v>41</v>
      </c>
      <c r="G22" s="71">
        <f>+G23</f>
        <v>278086000</v>
      </c>
      <c r="H22" s="77">
        <v>0</v>
      </c>
      <c r="I22" s="77">
        <v>0</v>
      </c>
      <c r="J22" s="77">
        <v>0</v>
      </c>
      <c r="K22" s="77">
        <v>0</v>
      </c>
      <c r="L22" s="71">
        <f t="shared" si="1"/>
        <v>47287000</v>
      </c>
      <c r="M22" s="71">
        <f t="shared" si="1"/>
        <v>47287000</v>
      </c>
      <c r="N22" s="71">
        <f t="shared" si="1"/>
        <v>668341</v>
      </c>
      <c r="O22" s="71">
        <f>+O23</f>
        <v>874354</v>
      </c>
      <c r="P22" s="71">
        <f t="shared" si="1"/>
        <v>279134198</v>
      </c>
      <c r="Q22" s="72">
        <f t="shared" si="1"/>
        <v>9624000</v>
      </c>
      <c r="R22" s="78" t="s">
        <v>13</v>
      </c>
      <c r="S22" s="11"/>
      <c r="T22" s="71">
        <f>+T23</f>
        <v>-1048198</v>
      </c>
      <c r="U22" s="15"/>
    </row>
    <row r="23" spans="1:23" ht="15" thickBot="1" x14ac:dyDescent="0.35">
      <c r="A23" s="113">
        <v>2</v>
      </c>
      <c r="B23" s="114">
        <v>5</v>
      </c>
      <c r="C23" s="114">
        <v>1</v>
      </c>
      <c r="D23" s="114">
        <v>0</v>
      </c>
      <c r="E23" s="115"/>
      <c r="F23" s="116" t="s">
        <v>42</v>
      </c>
      <c r="G23" s="117">
        <f>+G24</f>
        <v>278086000</v>
      </c>
      <c r="H23" s="117">
        <f>+H24</f>
        <v>0</v>
      </c>
      <c r="I23" s="117">
        <f>+I24</f>
        <v>0</v>
      </c>
      <c r="J23" s="117">
        <f>+J24</f>
        <v>0</v>
      </c>
      <c r="K23" s="117">
        <f>+K24</f>
        <v>0</v>
      </c>
      <c r="L23" s="117">
        <f t="shared" si="1"/>
        <v>47287000</v>
      </c>
      <c r="M23" s="117">
        <f t="shared" si="1"/>
        <v>47287000</v>
      </c>
      <c r="N23" s="117">
        <f t="shared" si="1"/>
        <v>668341</v>
      </c>
      <c r="O23" s="117">
        <f>+O24</f>
        <v>874354</v>
      </c>
      <c r="P23" s="117">
        <f t="shared" si="1"/>
        <v>279134198</v>
      </c>
      <c r="Q23" s="118">
        <f t="shared" si="1"/>
        <v>9624000</v>
      </c>
      <c r="R23" s="105" t="s">
        <v>13</v>
      </c>
      <c r="S23" s="36"/>
      <c r="T23" s="117">
        <f>+T24</f>
        <v>-1048198</v>
      </c>
      <c r="U23" s="37"/>
    </row>
    <row r="24" spans="1:23" x14ac:dyDescent="0.3">
      <c r="A24" s="119">
        <v>2</v>
      </c>
      <c r="B24" s="11">
        <v>5</v>
      </c>
      <c r="C24" s="11">
        <v>1</v>
      </c>
      <c r="D24" s="120">
        <v>1</v>
      </c>
      <c r="E24" s="11"/>
      <c r="F24" s="121" t="s">
        <v>43</v>
      </c>
      <c r="G24" s="91">
        <v>278086000</v>
      </c>
      <c r="H24" s="122">
        <v>0</v>
      </c>
      <c r="I24" s="122">
        <v>0</v>
      </c>
      <c r="J24" s="122">
        <v>0</v>
      </c>
      <c r="K24" s="122">
        <v>0</v>
      </c>
      <c r="L24" s="122">
        <v>47287000</v>
      </c>
      <c r="M24" s="122">
        <v>47287000</v>
      </c>
      <c r="N24" s="122">
        <v>668341</v>
      </c>
      <c r="O24" s="122">
        <v>874354</v>
      </c>
      <c r="P24" s="91">
        <v>279134198</v>
      </c>
      <c r="Q24" s="78">
        <v>9624000</v>
      </c>
      <c r="R24" s="73" t="s">
        <v>13</v>
      </c>
      <c r="S24" s="62" t="s">
        <v>13</v>
      </c>
      <c r="T24" s="93">
        <f>+G24-P24</f>
        <v>-1048198</v>
      </c>
      <c r="U24" s="97">
        <f>+P24/G24</f>
        <v>1.0037693303510424</v>
      </c>
      <c r="W24" s="123" t="s">
        <v>13</v>
      </c>
    </row>
    <row r="25" spans="1:23" x14ac:dyDescent="0.3">
      <c r="A25" s="119"/>
      <c r="B25" s="11"/>
      <c r="C25" s="11"/>
      <c r="D25" s="11"/>
      <c r="E25" s="11"/>
      <c r="F25" s="11"/>
      <c r="G25" s="11"/>
      <c r="H25" s="122"/>
      <c r="I25" s="11"/>
      <c r="J25" s="62"/>
      <c r="K25" s="124"/>
      <c r="L25" s="11"/>
      <c r="M25" s="11"/>
      <c r="N25" s="11"/>
      <c r="O25" s="11"/>
      <c r="P25" s="11"/>
      <c r="Q25" s="15"/>
      <c r="R25" s="73" t="s">
        <v>13</v>
      </c>
      <c r="S25" s="11"/>
      <c r="T25" s="11"/>
      <c r="U25" s="15"/>
    </row>
    <row r="26" spans="1:23" ht="15" thickBot="1" x14ac:dyDescent="0.35">
      <c r="A26" s="119" t="s">
        <v>13</v>
      </c>
      <c r="B26" s="11" t="s">
        <v>13</v>
      </c>
      <c r="C26" s="11"/>
      <c r="D26" s="11"/>
      <c r="E26" s="11"/>
      <c r="F26" s="11"/>
      <c r="G26" s="125" t="s">
        <v>13</v>
      </c>
      <c r="H26" s="122"/>
      <c r="I26" s="11"/>
      <c r="J26" s="11"/>
      <c r="K26" s="124"/>
      <c r="L26" s="125" t="s">
        <v>13</v>
      </c>
      <c r="M26" s="125" t="s">
        <v>13</v>
      </c>
      <c r="N26" s="125" t="s">
        <v>13</v>
      </c>
      <c r="O26" s="125"/>
      <c r="P26" s="125" t="s">
        <v>13</v>
      </c>
      <c r="Q26" s="73" t="s">
        <v>13</v>
      </c>
      <c r="R26" s="73" t="s">
        <v>13</v>
      </c>
      <c r="S26" s="11"/>
      <c r="T26" s="125" t="s">
        <v>13</v>
      </c>
      <c r="U26" s="15"/>
    </row>
    <row r="27" spans="1:23" ht="15.6" x14ac:dyDescent="0.3">
      <c r="A27" s="119"/>
      <c r="B27" s="11"/>
      <c r="C27" s="11"/>
      <c r="D27" s="11"/>
      <c r="E27" s="11"/>
      <c r="F27" s="126" t="s">
        <v>32</v>
      </c>
      <c r="G27" s="127">
        <f>+G14</f>
        <v>527796000</v>
      </c>
      <c r="H27" s="62">
        <f t="shared" ref="H27:N27" si="2">+H14</f>
        <v>0</v>
      </c>
      <c r="I27" s="62">
        <f t="shared" si="2"/>
        <v>0</v>
      </c>
      <c r="J27" s="62">
        <f t="shared" si="2"/>
        <v>0</v>
      </c>
      <c r="K27" s="62">
        <f t="shared" si="2"/>
        <v>0</v>
      </c>
      <c r="L27" s="62">
        <f t="shared" si="2"/>
        <v>527796000</v>
      </c>
      <c r="M27" s="62">
        <f t="shared" si="2"/>
        <v>527796000</v>
      </c>
      <c r="N27" s="62">
        <f t="shared" si="2"/>
        <v>0</v>
      </c>
      <c r="O27" s="62"/>
      <c r="P27" s="62">
        <v>0</v>
      </c>
      <c r="Q27" s="128">
        <f>+Q14</f>
        <v>1033544000</v>
      </c>
      <c r="R27" s="73" t="s">
        <v>13</v>
      </c>
      <c r="S27" s="11"/>
      <c r="T27" s="62">
        <f>+T14</f>
        <v>205479912</v>
      </c>
      <c r="U27" s="97">
        <f>+P27/G27</f>
        <v>0</v>
      </c>
    </row>
    <row r="28" spans="1:23" x14ac:dyDescent="0.3">
      <c r="A28" s="129"/>
      <c r="B28" s="69"/>
      <c r="C28" s="71" t="s">
        <v>13</v>
      </c>
      <c r="D28" s="71"/>
      <c r="E28" s="130" t="s">
        <v>13</v>
      </c>
      <c r="F28" s="131" t="s">
        <v>44</v>
      </c>
      <c r="G28" s="71">
        <f>+G15+G21</f>
        <v>3777086000</v>
      </c>
      <c r="H28" s="69"/>
      <c r="I28" s="69"/>
      <c r="J28" s="69"/>
      <c r="K28" s="69"/>
      <c r="L28" s="71">
        <f>+L15+L21</f>
        <v>4571257574</v>
      </c>
      <c r="M28" s="71">
        <f>+M15+M21</f>
        <v>4571257574</v>
      </c>
      <c r="N28" s="71">
        <f>+N15+N21</f>
        <v>359384329</v>
      </c>
      <c r="O28" s="71"/>
      <c r="P28" s="71">
        <f>+P15+P21</f>
        <v>3559235354</v>
      </c>
      <c r="Q28" s="72">
        <f>+Q15+Q21</f>
        <v>3870624000</v>
      </c>
      <c r="R28" s="73" t="s">
        <v>13</v>
      </c>
      <c r="S28" s="11">
        <v>5445</v>
      </c>
      <c r="T28" s="71">
        <f>+T15+T21</f>
        <v>217850646</v>
      </c>
      <c r="U28" s="15"/>
    </row>
    <row r="29" spans="1:23" x14ac:dyDescent="0.3">
      <c r="A29" s="129"/>
      <c r="B29" s="69"/>
      <c r="C29" s="71" t="s">
        <v>13</v>
      </c>
      <c r="D29" s="71"/>
      <c r="E29" s="130" t="s">
        <v>13</v>
      </c>
      <c r="F29" s="131" t="s">
        <v>45</v>
      </c>
      <c r="G29" s="71">
        <f>+G28+G14</f>
        <v>4304882000</v>
      </c>
      <c r="H29" s="71">
        <f>+H15+H18</f>
        <v>0</v>
      </c>
      <c r="I29" s="71">
        <f>+I15+I18</f>
        <v>0</v>
      </c>
      <c r="J29" s="71">
        <f>+J15+J18</f>
        <v>0</v>
      </c>
      <c r="K29" s="71">
        <f>+K15+K18</f>
        <v>0</v>
      </c>
      <c r="L29" s="71">
        <f>+L28+L14</f>
        <v>5099053574</v>
      </c>
      <c r="M29" s="71">
        <f>+M28+M14</f>
        <v>5099053574</v>
      </c>
      <c r="N29" s="71">
        <f>+N28+N14</f>
        <v>359384329</v>
      </c>
      <c r="O29" s="71"/>
      <c r="P29" s="71">
        <f>+P28+P14</f>
        <v>4292511266</v>
      </c>
      <c r="Q29" s="72">
        <f>+Q28+Q14</f>
        <v>4904168000</v>
      </c>
      <c r="R29" s="73" t="s">
        <v>13</v>
      </c>
      <c r="S29" s="62">
        <v>51737</v>
      </c>
      <c r="T29" s="71">
        <f>+T28+T14</f>
        <v>423330558</v>
      </c>
      <c r="U29" s="15"/>
    </row>
    <row r="30" spans="1:23" ht="15" thickBot="1" x14ac:dyDescent="0.35">
      <c r="A30" s="132"/>
      <c r="B30" s="36"/>
      <c r="C30" s="103" t="s">
        <v>13</v>
      </c>
      <c r="D30" s="103"/>
      <c r="E30" s="133" t="s">
        <v>13</v>
      </c>
      <c r="F30" s="134" t="s">
        <v>13</v>
      </c>
      <c r="G30" s="103" t="s">
        <v>13</v>
      </c>
      <c r="H30" s="103" t="s">
        <v>13</v>
      </c>
      <c r="I30" s="103" t="s">
        <v>13</v>
      </c>
      <c r="J30" s="103" t="s">
        <v>13</v>
      </c>
      <c r="K30" s="103" t="s">
        <v>13</v>
      </c>
      <c r="L30" s="103" t="s">
        <v>13</v>
      </c>
      <c r="M30" s="103" t="s">
        <v>13</v>
      </c>
      <c r="N30" s="103" t="s">
        <v>13</v>
      </c>
      <c r="O30" s="103"/>
      <c r="P30" s="103" t="s">
        <v>13</v>
      </c>
      <c r="Q30" s="105" t="s">
        <v>13</v>
      </c>
      <c r="R30" s="105" t="s">
        <v>13</v>
      </c>
      <c r="S30" s="135">
        <v>110700</v>
      </c>
      <c r="T30" s="36"/>
      <c r="U30" s="37"/>
    </row>
    <row r="31" spans="1:23" ht="10.199999999999999" customHeight="1" x14ac:dyDescent="0.3">
      <c r="A31" s="9"/>
      <c r="B31" s="136"/>
      <c r="E31" s="136"/>
      <c r="F31" s="136"/>
      <c r="G31" s="137"/>
      <c r="L31" s="138"/>
      <c r="M31" s="139"/>
      <c r="N31" s="138"/>
      <c r="O31" s="138"/>
      <c r="P31" s="138"/>
      <c r="R31" s="140"/>
      <c r="S31">
        <f>SUM(S28:S30)</f>
        <v>167882</v>
      </c>
    </row>
    <row r="32" spans="1:23" hidden="1" x14ac:dyDescent="0.3">
      <c r="A32" s="9"/>
      <c r="B32" s="136"/>
      <c r="E32" s="136"/>
      <c r="F32" s="136"/>
      <c r="G32" s="136"/>
      <c r="L32" s="141"/>
      <c r="M32" s="91"/>
      <c r="N32" s="141"/>
      <c r="O32" s="141"/>
      <c r="P32" s="141"/>
      <c r="Q32" s="142"/>
      <c r="R32" s="18"/>
    </row>
    <row r="33" spans="1:19" hidden="1" x14ac:dyDescent="0.3">
      <c r="A33" s="9"/>
      <c r="B33" s="136"/>
      <c r="E33" s="136"/>
      <c r="F33" s="136"/>
      <c r="G33" s="136"/>
      <c r="L33" s="141"/>
      <c r="M33" s="91"/>
      <c r="N33" s="141"/>
      <c r="O33" s="141"/>
      <c r="P33" s="141"/>
      <c r="Q33" s="142"/>
      <c r="R33" s="18"/>
      <c r="S33" s="142">
        <f>+P32-1025740655</f>
        <v>-1025740655</v>
      </c>
    </row>
    <row r="34" spans="1:19" hidden="1" x14ac:dyDescent="0.3">
      <c r="A34" s="9"/>
      <c r="B34" s="136"/>
      <c r="E34" s="136"/>
      <c r="F34" s="136"/>
      <c r="G34" s="136"/>
      <c r="H34" s="141"/>
      <c r="I34" s="137"/>
      <c r="J34" s="141"/>
      <c r="K34" s="91"/>
      <c r="L34" s="91"/>
      <c r="M34" s="91"/>
      <c r="N34" s="91"/>
      <c r="O34" s="91"/>
      <c r="P34" s="91"/>
      <c r="Q34" s="91"/>
      <c r="R34" s="18"/>
      <c r="S34" s="142">
        <f>+S31-S33</f>
        <v>1025908537</v>
      </c>
    </row>
    <row r="35" spans="1:19" hidden="1" x14ac:dyDescent="0.3">
      <c r="A35" s="9"/>
      <c r="B35" s="136"/>
      <c r="E35" s="136"/>
      <c r="F35" s="136"/>
      <c r="G35" s="136"/>
      <c r="H35" s="141"/>
      <c r="I35" s="141"/>
      <c r="J35" s="141"/>
      <c r="K35" s="141"/>
      <c r="L35" s="141"/>
      <c r="M35" s="141"/>
      <c r="N35" s="141"/>
      <c r="O35" s="141"/>
      <c r="P35" s="141"/>
      <c r="Q35" s="141"/>
      <c r="R35" s="18"/>
      <c r="S35" s="142" t="s">
        <v>13</v>
      </c>
    </row>
    <row r="36" spans="1:19" hidden="1" x14ac:dyDescent="0.3">
      <c r="A36" s="9"/>
      <c r="B36" s="136"/>
      <c r="E36" s="136"/>
      <c r="F36" s="136"/>
      <c r="G36" s="136"/>
      <c r="H36" s="141"/>
      <c r="I36" s="141"/>
      <c r="J36" s="136"/>
      <c r="K36" s="136"/>
      <c r="L36" s="136"/>
      <c r="M36" s="136"/>
      <c r="N36" s="136"/>
      <c r="O36" s="136"/>
      <c r="P36" s="136"/>
      <c r="Q36" s="136"/>
      <c r="R36" s="18"/>
    </row>
    <row r="37" spans="1:19" hidden="1" x14ac:dyDescent="0.3">
      <c r="A37" s="9"/>
      <c r="B37" s="136"/>
      <c r="E37" s="136"/>
      <c r="F37" s="136"/>
      <c r="G37" s="136"/>
      <c r="H37" s="136"/>
      <c r="I37" s="136"/>
      <c r="J37" s="136"/>
      <c r="K37" s="136"/>
      <c r="L37" s="136"/>
      <c r="M37" s="136"/>
      <c r="N37" s="136"/>
      <c r="O37" s="136"/>
      <c r="P37" s="136"/>
      <c r="Q37" s="136"/>
      <c r="R37" s="18"/>
    </row>
    <row r="38" spans="1:19" hidden="1" x14ac:dyDescent="0.3">
      <c r="A38" s="17"/>
      <c r="B38" s="143"/>
      <c r="E38" s="136"/>
      <c r="F38" s="136"/>
      <c r="G38" s="136"/>
      <c r="I38" s="136"/>
      <c r="J38" s="136"/>
      <c r="K38" s="136"/>
      <c r="L38" s="144"/>
      <c r="M38" s="136"/>
      <c r="N38" s="136"/>
      <c r="O38" s="136"/>
      <c r="P38" s="136"/>
      <c r="Q38" s="136"/>
      <c r="R38" s="18"/>
    </row>
    <row r="39" spans="1:19" ht="15" hidden="1" thickBot="1" x14ac:dyDescent="0.35">
      <c r="A39" s="132"/>
      <c r="B39" s="134"/>
      <c r="C39" s="145"/>
      <c r="D39" s="145"/>
      <c r="E39" s="134"/>
      <c r="F39" s="134"/>
      <c r="G39" s="134"/>
      <c r="I39" s="134"/>
      <c r="J39" s="134"/>
      <c r="K39" s="134"/>
      <c r="L39" s="134"/>
      <c r="M39" s="134"/>
      <c r="N39" s="134"/>
      <c r="O39" s="134"/>
      <c r="P39" s="134"/>
      <c r="Q39" s="134"/>
      <c r="R39" s="146"/>
    </row>
    <row r="40" spans="1:19" x14ac:dyDescent="0.3">
      <c r="A40" s="144"/>
      <c r="B40" s="136"/>
      <c r="E40" s="136"/>
      <c r="F40" s="136"/>
      <c r="G40" s="136"/>
      <c r="H40" s="136"/>
      <c r="I40" s="136"/>
      <c r="J40" s="136"/>
      <c r="K40" s="136"/>
      <c r="L40" s="136"/>
      <c r="M40" s="136"/>
      <c r="N40" s="136"/>
      <c r="O40" s="136"/>
      <c r="P40" s="136" t="s">
        <v>13</v>
      </c>
      <c r="Q40" s="136"/>
      <c r="R40" s="136"/>
    </row>
    <row r="41" spans="1:19" x14ac:dyDescent="0.3">
      <c r="B41" s="144"/>
      <c r="C41" s="147"/>
      <c r="D41" s="147"/>
      <c r="E41" s="144"/>
      <c r="F41" s="144"/>
      <c r="G41" s="144"/>
      <c r="H41" s="144"/>
      <c r="I41" s="144"/>
      <c r="J41" s="144"/>
      <c r="K41" s="144"/>
      <c r="L41" s="144"/>
      <c r="M41" s="144"/>
      <c r="N41" s="144"/>
      <c r="O41" s="144"/>
      <c r="P41" s="144"/>
      <c r="Q41" s="144"/>
      <c r="R41" s="136"/>
    </row>
    <row r="42" spans="1:19" x14ac:dyDescent="0.3">
      <c r="I42" s="148" t="s">
        <v>13</v>
      </c>
    </row>
  </sheetData>
  <mergeCells count="4">
    <mergeCell ref="A8:E8"/>
    <mergeCell ref="A11:E11"/>
    <mergeCell ref="T11:T12"/>
    <mergeCell ref="U11:U12"/>
  </mergeCells>
  <dataValidations count="1">
    <dataValidation allowBlank="1" showInputMessage="1" showErrorMessage="1" promptTitle="NO CARGUE VALOR" prompt="Las cuentas de la vigencia anterior no son homologables con la nueva estructura de clasificación presupuestal. " sqref="F23 JB23 SX23 ACT23 AMP23 AWL23 BGH23 BQD23 BZZ23 CJV23 CTR23 DDN23 DNJ23 DXF23 EHB23 EQX23 FAT23 FKP23 FUL23 GEH23 GOD23 GXZ23 HHV23 HRR23 IBN23 ILJ23 IVF23 JFB23 JOX23 JYT23 KIP23 KSL23 LCH23 LMD23 LVZ23 MFV23 MPR23 MZN23 NJJ23 NTF23 ODB23 OMX23 OWT23 PGP23 PQL23 QAH23 QKD23 QTZ23 RDV23 RNR23 RXN23 SHJ23 SRF23 TBB23 TKX23 TUT23 UEP23 UOL23 UYH23 VID23 VRZ23 WBV23 WLR23 WVN23 F65559 JB65559 SX65559 ACT65559 AMP65559 AWL65559 BGH65559 BQD65559 BZZ65559 CJV65559 CTR65559 DDN65559 DNJ65559 DXF65559 EHB65559 EQX65559 FAT65559 FKP65559 FUL65559 GEH65559 GOD65559 GXZ65559 HHV65559 HRR65559 IBN65559 ILJ65559 IVF65559 JFB65559 JOX65559 JYT65559 KIP65559 KSL65559 LCH65559 LMD65559 LVZ65559 MFV65559 MPR65559 MZN65559 NJJ65559 NTF65559 ODB65559 OMX65559 OWT65559 PGP65559 PQL65559 QAH65559 QKD65559 QTZ65559 RDV65559 RNR65559 RXN65559 SHJ65559 SRF65559 TBB65559 TKX65559 TUT65559 UEP65559 UOL65559 UYH65559 VID65559 VRZ65559 WBV65559 WLR65559 WVN65559 F131095 JB131095 SX131095 ACT131095 AMP131095 AWL131095 BGH131095 BQD131095 BZZ131095 CJV131095 CTR131095 DDN131095 DNJ131095 DXF131095 EHB131095 EQX131095 FAT131095 FKP131095 FUL131095 GEH131095 GOD131095 GXZ131095 HHV131095 HRR131095 IBN131095 ILJ131095 IVF131095 JFB131095 JOX131095 JYT131095 KIP131095 KSL131095 LCH131095 LMD131095 LVZ131095 MFV131095 MPR131095 MZN131095 NJJ131095 NTF131095 ODB131095 OMX131095 OWT131095 PGP131095 PQL131095 QAH131095 QKD131095 QTZ131095 RDV131095 RNR131095 RXN131095 SHJ131095 SRF131095 TBB131095 TKX131095 TUT131095 UEP131095 UOL131095 UYH131095 VID131095 VRZ131095 WBV131095 WLR131095 WVN131095 F196631 JB196631 SX196631 ACT196631 AMP196631 AWL196631 BGH196631 BQD196631 BZZ196631 CJV196631 CTR196631 DDN196631 DNJ196631 DXF196631 EHB196631 EQX196631 FAT196631 FKP196631 FUL196631 GEH196631 GOD196631 GXZ196631 HHV196631 HRR196631 IBN196631 ILJ196631 IVF196631 JFB196631 JOX196631 JYT196631 KIP196631 KSL196631 LCH196631 LMD196631 LVZ196631 MFV196631 MPR196631 MZN196631 NJJ196631 NTF196631 ODB196631 OMX196631 OWT196631 PGP196631 PQL196631 QAH196631 QKD196631 QTZ196631 RDV196631 RNR196631 RXN196631 SHJ196631 SRF196631 TBB196631 TKX196631 TUT196631 UEP196631 UOL196631 UYH196631 VID196631 VRZ196631 WBV196631 WLR196631 WVN196631 F262167 JB262167 SX262167 ACT262167 AMP262167 AWL262167 BGH262167 BQD262167 BZZ262167 CJV262167 CTR262167 DDN262167 DNJ262167 DXF262167 EHB262167 EQX262167 FAT262167 FKP262167 FUL262167 GEH262167 GOD262167 GXZ262167 HHV262167 HRR262167 IBN262167 ILJ262167 IVF262167 JFB262167 JOX262167 JYT262167 KIP262167 KSL262167 LCH262167 LMD262167 LVZ262167 MFV262167 MPR262167 MZN262167 NJJ262167 NTF262167 ODB262167 OMX262167 OWT262167 PGP262167 PQL262167 QAH262167 QKD262167 QTZ262167 RDV262167 RNR262167 RXN262167 SHJ262167 SRF262167 TBB262167 TKX262167 TUT262167 UEP262167 UOL262167 UYH262167 VID262167 VRZ262167 WBV262167 WLR262167 WVN262167 F327703 JB327703 SX327703 ACT327703 AMP327703 AWL327703 BGH327703 BQD327703 BZZ327703 CJV327703 CTR327703 DDN327703 DNJ327703 DXF327703 EHB327703 EQX327703 FAT327703 FKP327703 FUL327703 GEH327703 GOD327703 GXZ327703 HHV327703 HRR327703 IBN327703 ILJ327703 IVF327703 JFB327703 JOX327703 JYT327703 KIP327703 KSL327703 LCH327703 LMD327703 LVZ327703 MFV327703 MPR327703 MZN327703 NJJ327703 NTF327703 ODB327703 OMX327703 OWT327703 PGP327703 PQL327703 QAH327703 QKD327703 QTZ327703 RDV327703 RNR327703 RXN327703 SHJ327703 SRF327703 TBB327703 TKX327703 TUT327703 UEP327703 UOL327703 UYH327703 VID327703 VRZ327703 WBV327703 WLR327703 WVN327703 F393239 JB393239 SX393239 ACT393239 AMP393239 AWL393239 BGH393239 BQD393239 BZZ393239 CJV393239 CTR393239 DDN393239 DNJ393239 DXF393239 EHB393239 EQX393239 FAT393239 FKP393239 FUL393239 GEH393239 GOD393239 GXZ393239 HHV393239 HRR393239 IBN393239 ILJ393239 IVF393239 JFB393239 JOX393239 JYT393239 KIP393239 KSL393239 LCH393239 LMD393239 LVZ393239 MFV393239 MPR393239 MZN393239 NJJ393239 NTF393239 ODB393239 OMX393239 OWT393239 PGP393239 PQL393239 QAH393239 QKD393239 QTZ393239 RDV393239 RNR393239 RXN393239 SHJ393239 SRF393239 TBB393239 TKX393239 TUT393239 UEP393239 UOL393239 UYH393239 VID393239 VRZ393239 WBV393239 WLR393239 WVN393239 F458775 JB458775 SX458775 ACT458775 AMP458775 AWL458775 BGH458775 BQD458775 BZZ458775 CJV458775 CTR458775 DDN458775 DNJ458775 DXF458775 EHB458775 EQX458775 FAT458775 FKP458775 FUL458775 GEH458775 GOD458775 GXZ458775 HHV458775 HRR458775 IBN458775 ILJ458775 IVF458775 JFB458775 JOX458775 JYT458775 KIP458775 KSL458775 LCH458775 LMD458775 LVZ458775 MFV458775 MPR458775 MZN458775 NJJ458775 NTF458775 ODB458775 OMX458775 OWT458775 PGP458775 PQL458775 QAH458775 QKD458775 QTZ458775 RDV458775 RNR458775 RXN458775 SHJ458775 SRF458775 TBB458775 TKX458775 TUT458775 UEP458775 UOL458775 UYH458775 VID458775 VRZ458775 WBV458775 WLR458775 WVN458775 F524311 JB524311 SX524311 ACT524311 AMP524311 AWL524311 BGH524311 BQD524311 BZZ524311 CJV524311 CTR524311 DDN524311 DNJ524311 DXF524311 EHB524311 EQX524311 FAT524311 FKP524311 FUL524311 GEH524311 GOD524311 GXZ524311 HHV524311 HRR524311 IBN524311 ILJ524311 IVF524311 JFB524311 JOX524311 JYT524311 KIP524311 KSL524311 LCH524311 LMD524311 LVZ524311 MFV524311 MPR524311 MZN524311 NJJ524311 NTF524311 ODB524311 OMX524311 OWT524311 PGP524311 PQL524311 QAH524311 QKD524311 QTZ524311 RDV524311 RNR524311 RXN524311 SHJ524311 SRF524311 TBB524311 TKX524311 TUT524311 UEP524311 UOL524311 UYH524311 VID524311 VRZ524311 WBV524311 WLR524311 WVN524311 F589847 JB589847 SX589847 ACT589847 AMP589847 AWL589847 BGH589847 BQD589847 BZZ589847 CJV589847 CTR589847 DDN589847 DNJ589847 DXF589847 EHB589847 EQX589847 FAT589847 FKP589847 FUL589847 GEH589847 GOD589847 GXZ589847 HHV589847 HRR589847 IBN589847 ILJ589847 IVF589847 JFB589847 JOX589847 JYT589847 KIP589847 KSL589847 LCH589847 LMD589847 LVZ589847 MFV589847 MPR589847 MZN589847 NJJ589847 NTF589847 ODB589847 OMX589847 OWT589847 PGP589847 PQL589847 QAH589847 QKD589847 QTZ589847 RDV589847 RNR589847 RXN589847 SHJ589847 SRF589847 TBB589847 TKX589847 TUT589847 UEP589847 UOL589847 UYH589847 VID589847 VRZ589847 WBV589847 WLR589847 WVN589847 F655383 JB655383 SX655383 ACT655383 AMP655383 AWL655383 BGH655383 BQD655383 BZZ655383 CJV655383 CTR655383 DDN655383 DNJ655383 DXF655383 EHB655383 EQX655383 FAT655383 FKP655383 FUL655383 GEH655383 GOD655383 GXZ655383 HHV655383 HRR655383 IBN655383 ILJ655383 IVF655383 JFB655383 JOX655383 JYT655383 KIP655383 KSL655383 LCH655383 LMD655383 LVZ655383 MFV655383 MPR655383 MZN655383 NJJ655383 NTF655383 ODB655383 OMX655383 OWT655383 PGP655383 PQL655383 QAH655383 QKD655383 QTZ655383 RDV655383 RNR655383 RXN655383 SHJ655383 SRF655383 TBB655383 TKX655383 TUT655383 UEP655383 UOL655383 UYH655383 VID655383 VRZ655383 WBV655383 WLR655383 WVN655383 F720919 JB720919 SX720919 ACT720919 AMP720919 AWL720919 BGH720919 BQD720919 BZZ720919 CJV720919 CTR720919 DDN720919 DNJ720919 DXF720919 EHB720919 EQX720919 FAT720919 FKP720919 FUL720919 GEH720919 GOD720919 GXZ720919 HHV720919 HRR720919 IBN720919 ILJ720919 IVF720919 JFB720919 JOX720919 JYT720919 KIP720919 KSL720919 LCH720919 LMD720919 LVZ720919 MFV720919 MPR720919 MZN720919 NJJ720919 NTF720919 ODB720919 OMX720919 OWT720919 PGP720919 PQL720919 QAH720919 QKD720919 QTZ720919 RDV720919 RNR720919 RXN720919 SHJ720919 SRF720919 TBB720919 TKX720919 TUT720919 UEP720919 UOL720919 UYH720919 VID720919 VRZ720919 WBV720919 WLR720919 WVN720919 F786455 JB786455 SX786455 ACT786455 AMP786455 AWL786455 BGH786455 BQD786455 BZZ786455 CJV786455 CTR786455 DDN786455 DNJ786455 DXF786455 EHB786455 EQX786455 FAT786455 FKP786455 FUL786455 GEH786455 GOD786455 GXZ786455 HHV786455 HRR786455 IBN786455 ILJ786455 IVF786455 JFB786455 JOX786455 JYT786455 KIP786455 KSL786455 LCH786455 LMD786455 LVZ786455 MFV786455 MPR786455 MZN786455 NJJ786455 NTF786455 ODB786455 OMX786455 OWT786455 PGP786455 PQL786455 QAH786455 QKD786455 QTZ786455 RDV786455 RNR786455 RXN786455 SHJ786455 SRF786455 TBB786455 TKX786455 TUT786455 UEP786455 UOL786455 UYH786455 VID786455 VRZ786455 WBV786455 WLR786455 WVN786455 F851991 JB851991 SX851991 ACT851991 AMP851991 AWL851991 BGH851991 BQD851991 BZZ851991 CJV851991 CTR851991 DDN851991 DNJ851991 DXF851991 EHB851991 EQX851991 FAT851991 FKP851991 FUL851991 GEH851991 GOD851991 GXZ851991 HHV851991 HRR851991 IBN851991 ILJ851991 IVF851991 JFB851991 JOX851991 JYT851991 KIP851991 KSL851991 LCH851991 LMD851991 LVZ851991 MFV851991 MPR851991 MZN851991 NJJ851991 NTF851991 ODB851991 OMX851991 OWT851991 PGP851991 PQL851991 QAH851991 QKD851991 QTZ851991 RDV851991 RNR851991 RXN851991 SHJ851991 SRF851991 TBB851991 TKX851991 TUT851991 UEP851991 UOL851991 UYH851991 VID851991 VRZ851991 WBV851991 WLR851991 WVN851991 F917527 JB917527 SX917527 ACT917527 AMP917527 AWL917527 BGH917527 BQD917527 BZZ917527 CJV917527 CTR917527 DDN917527 DNJ917527 DXF917527 EHB917527 EQX917527 FAT917527 FKP917527 FUL917527 GEH917527 GOD917527 GXZ917527 HHV917527 HRR917527 IBN917527 ILJ917527 IVF917527 JFB917527 JOX917527 JYT917527 KIP917527 KSL917527 LCH917527 LMD917527 LVZ917527 MFV917527 MPR917527 MZN917527 NJJ917527 NTF917527 ODB917527 OMX917527 OWT917527 PGP917527 PQL917527 QAH917527 QKD917527 QTZ917527 RDV917527 RNR917527 RXN917527 SHJ917527 SRF917527 TBB917527 TKX917527 TUT917527 UEP917527 UOL917527 UYH917527 VID917527 VRZ917527 WBV917527 WLR917527 WVN917527 F983063 JB983063 SX983063 ACT983063 AMP983063 AWL983063 BGH983063 BQD983063 BZZ983063 CJV983063 CTR983063 DDN983063 DNJ983063 DXF983063 EHB983063 EQX983063 FAT983063 FKP983063 FUL983063 GEH983063 GOD983063 GXZ983063 HHV983063 HRR983063 IBN983063 ILJ983063 IVF983063 JFB983063 JOX983063 JYT983063 KIP983063 KSL983063 LCH983063 LMD983063 LVZ983063 MFV983063 MPR983063 MZN983063 NJJ983063 NTF983063 ODB983063 OMX983063 OWT983063 PGP983063 PQL983063 QAH983063 QKD983063 QTZ983063 RDV983063 RNR983063 RXN983063 SHJ983063 SRF983063 TBB983063 TKX983063 TUT983063 UEP983063 UOL983063 UYH983063 VID983063 VRZ983063 WBV983063 WLR983063 WVN983063" xr:uid="{0BEBD42F-E909-4D99-B036-885832EC06E5}"/>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CONTABILIDAD</dc:creator>
  <cp:lastModifiedBy>GERMAN SOTO</cp:lastModifiedBy>
  <cp:lastPrinted>2025-03-11T19:49:36Z</cp:lastPrinted>
  <dcterms:created xsi:type="dcterms:W3CDTF">2025-03-11T19:44:58Z</dcterms:created>
  <dcterms:modified xsi:type="dcterms:W3CDTF">2025-03-11T19:55:39Z</dcterms:modified>
</cp:coreProperties>
</file>