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NFORMACION\Desktop\ARCHIVOS\2019-CEDAC\DICIEMBRE-19-FURAG\8.DEFENSA JURIDICA\"/>
    </mc:Choice>
  </mc:AlternateContent>
  <bookViews>
    <workbookView xWindow="0" yWindow="0" windowWidth="21600" windowHeight="9435" tabRatio="795" activeTab="1"/>
  </bookViews>
  <sheets>
    <sheet name="Autodiagnóstico" sheetId="15" r:id="rId1"/>
    <sheet name="Gráficas" sheetId="17" r:id="rId2"/>
    <sheet name="Tipología entidad" sheetId="2" state="hidden" r:id="rId3"/>
  </sheets>
  <externalReferences>
    <externalReference r:id="rId4"/>
  </externalReferences>
  <definedNames>
    <definedName name="_xlnm._FilterDatabase" localSheetId="0" hidden="1">Autodiagnóstico!$A$1:$N$157</definedName>
    <definedName name="Acciones_Categoría_3">'[1]Ponderaciones y parámetros'!$K$6:$N$6</definedName>
    <definedName name="Nombre">'Tipología entidad'!$A$2:$A$1048576</definedName>
    <definedName name="Simulador">[1]Listas!$B$2:$B$4</definedName>
  </definedNames>
  <calcPr calcId="152511"/>
  <fileRecoveryPr autoRecover="0"/>
</workbook>
</file>

<file path=xl/calcChain.xml><?xml version="1.0" encoding="utf-8"?>
<calcChain xmlns="http://schemas.openxmlformats.org/spreadsheetml/2006/main">
  <c r="F22" i="15" l="1"/>
  <c r="D10" i="15"/>
  <c r="G6" i="15"/>
  <c r="D40" i="15" l="1"/>
  <c r="L35" i="17" s="1"/>
  <c r="F10" i="15"/>
  <c r="K57" i="17" s="1"/>
  <c r="D81" i="15"/>
  <c r="L38" i="17" s="1"/>
  <c r="F81" i="15"/>
  <c r="L147" i="17" s="1"/>
  <c r="F96" i="15"/>
  <c r="L170" i="17" s="1"/>
  <c r="J170" i="17"/>
  <c r="K167" i="17"/>
  <c r="F93" i="15"/>
  <c r="L149" i="17" s="1"/>
  <c r="J149" i="17"/>
  <c r="F87" i="15"/>
  <c r="L148" i="17" s="1"/>
  <c r="J148" i="17"/>
  <c r="J147" i="17"/>
  <c r="K144" i="17"/>
  <c r="F76" i="15"/>
  <c r="L127" i="17" s="1"/>
  <c r="J127" i="17"/>
  <c r="F71" i="15"/>
  <c r="L126" i="17"/>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I57" i="17"/>
  <c r="I54" i="17"/>
  <c r="D96" i="15"/>
  <c r="L39" i="17" s="1"/>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<sst xmlns="http://schemas.openxmlformats.org/spreadsheetml/2006/main" count="477" uniqueCount="298">
  <si>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</si>
  <si>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</si>
  <si>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</si>
  <si>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</si>
  <si>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</si>
  <si>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</si>
  <si>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</si>
  <si>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</si>
  <si>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</si>
  <si>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</si>
  <si>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</si>
  <si>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</si>
  <si>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</si>
  <si>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</si>
  <si>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</si>
  <si>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</si>
  <si>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</si>
  <si>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</si>
  <si>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</si>
  <si>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</si>
  <si>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</si>
  <si>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</si>
  <si>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</si>
  <si>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</si>
  <si>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</si>
  <si>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</si>
  <si>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</si>
  <si>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</si>
  <si>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</si>
  <si>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</si>
  <si>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</si>
  <si>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</si>
  <si>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</si>
  <si>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</si>
  <si>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</si>
  <si>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</si>
  <si>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</si>
  <si>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</si>
  <si>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</si>
  <si>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</si>
  <si>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</si>
  <si>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</si>
  <si>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</si>
  <si>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</si>
  <si>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</si>
  <si>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</si>
  <si>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</si>
  <si>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</si>
  <si>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</si>
  <si>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</si>
  <si>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</si>
  <si>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</si>
  <si>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</si>
  <si>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</si>
  <si>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</si>
  <si>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</si>
  <si>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</si>
  <si>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</si>
  <si>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</si>
  <si>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</si>
  <si>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</si>
  <si>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</si>
  <si>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</si>
  <si>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</si>
  <si>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</si>
  <si>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</si>
  <si>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</si>
  <si>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</si>
  <si>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</si>
  <si>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</si>
  <si>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</si>
  <si>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</si>
  <si>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</si>
  <si>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</si>
  <si>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</si>
  <si>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</si>
  <si>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</si>
  <si>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</si>
  <si>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</si>
  <si>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</si>
  <si>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</si>
  <si>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</si>
  <si>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</si>
  <si>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</si>
  <si>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</si>
  <si>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</si>
  <si>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</si>
  <si>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</si>
  <si>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</si>
  <si>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</si>
  <si>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</si>
  <si>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</si>
  <si>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</si>
  <si>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</si>
  <si>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</si>
  <si>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</si>
  <si>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</si>
  <si>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</si>
  <si>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</si>
  <si>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</si>
  <si>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</si>
  <si>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</si>
  <si>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</si>
  <si>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</si>
  <si>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</si>
  <si>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</si>
  <si>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</si>
  <si>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</si>
  <si>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</si>
  <si>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</si>
  <si>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Puntaje actual</t>
  </si>
  <si>
    <t>INSTITUCIÓN</t>
  </si>
  <si>
    <t>Se cambia 14 marzo 2017 por decisión FP. Correo Sergio</t>
  </si>
  <si>
    <t>ACTIVIDADES DE GESTIÓN</t>
  </si>
  <si>
    <t/>
  </si>
  <si>
    <t>Variable</t>
  </si>
  <si>
    <t>Rangos</t>
  </si>
  <si>
    <t>PUNTAJE 
(0 - 100)</t>
  </si>
  <si>
    <t>OBSERVACIONES</t>
  </si>
  <si>
    <t>Calificación</t>
  </si>
  <si>
    <t>Niveles</t>
  </si>
  <si>
    <t xml:space="preserve">CALIFICACIÓN </t>
  </si>
  <si>
    <t>CALIFICACIÓN TOTAL</t>
  </si>
  <si>
    <t>Acciones</t>
  </si>
  <si>
    <t>CATEGORÍA</t>
  </si>
  <si>
    <t>INICIO</t>
  </si>
  <si>
    <t>3. Calificación por categorías:</t>
  </si>
  <si>
    <t>1. Calificación total:</t>
  </si>
  <si>
    <t>COMPONENTES</t>
  </si>
  <si>
    <t xml:space="preserve">2. Calificación por componentes: </t>
  </si>
  <si>
    <t>Categorías del componente 1:</t>
  </si>
  <si>
    <t>Categorías del componente 2</t>
  </si>
  <si>
    <t>ENTIDAD</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</si>
  <si>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</si>
  <si>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</si>
  <si>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</si>
  <si>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</si>
  <si>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</si>
  <si>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</si>
  <si>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</si>
  <si>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</si>
  <si>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</si>
  <si>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</si>
  <si>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</si>
  <si>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</si>
  <si>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</si>
  <si>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</si>
  <si>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</si>
  <si>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</si>
  <si>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</si>
  <si>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</si>
  <si>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</si>
  <si>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</si>
  <si>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</si>
  <si>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</si>
  <si>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</si>
  <si>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</si>
  <si>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</si>
  <si>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</si>
  <si>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</si>
  <si>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</si>
  <si>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</si>
  <si>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</si>
  <si>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</si>
  <si>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</si>
  <si>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</si>
  <si>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</si>
  <si>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</si>
  <si>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</si>
  <si>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</si>
  <si>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</si>
  <si>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</si>
  <si>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</si>
  <si>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</si>
  <si>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</si>
  <si>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</si>
  <si>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</si>
  <si>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</si>
  <si>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</si>
  <si>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</si>
  <si>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</si>
  <si>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</si>
  <si>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</si>
  <si>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</si>
  <si>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</si>
  <si>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</si>
  <si>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</si>
  <si>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</si>
  <si>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</si>
  <si>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</si>
  <si>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</si>
  <si>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</si>
  <si>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</si>
  <si>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</si>
  <si>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</si>
  <si>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</si>
  <si>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</si>
  <si>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</si>
  <si>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</si>
  <si>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</si>
  <si>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</si>
  <si>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</si>
  <si>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</si>
  <si>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</si>
  <si>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</si>
  <si>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</si>
  <si>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</si>
  <si>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</si>
  <si>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</si>
  <si>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</si>
  <si>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</si>
  <si>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</si>
  <si>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</si>
  <si>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</si>
  <si>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</si>
  <si>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</si>
  <si>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</si>
  <si>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</si>
  <si>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</si>
  <si>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</si>
  <si>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</si>
  <si>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</si>
  <si>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</si>
  <si>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</si>
  <si>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</si>
  <si>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</si>
  <si>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</si>
  <si>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</si>
  <si>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</si>
  <si>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</si>
  <si>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</si>
  <si>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</si>
  <si>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</si>
  <si>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</si>
  <si>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</si>
  <si>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</si>
  <si>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</si>
  <si>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</si>
  <si>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</si>
  <si>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</si>
  <si>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</si>
  <si>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</si>
  <si>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</si>
  <si>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</si>
  <si>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</si>
  <si>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</si>
  <si>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</si>
  <si>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</si>
  <si>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</si>
  <si>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</si>
  <si>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</si>
  <si>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El  jefe de la Oficina de Control Interno y disciplinario y contratista (Apoyo juridico) quien hace las veces de secretario tecnico del Comité.</t>
  </si>
  <si>
    <t>NO APLICA</t>
  </si>
  <si>
    <t>El Comité de Conciliación Determinará la procedencia o improcedencia de llamamiento en garantía con fines de repetición.</t>
  </si>
  <si>
    <t>Si se lleva actualizado de los procesos llevados en la empresa.</t>
  </si>
  <si>
    <t>se cumple con cada uno de los procesos.</t>
  </si>
  <si>
    <t>si se cumple</t>
  </si>
  <si>
    <t>se cumple.</t>
  </si>
  <si>
    <t>si identifica</t>
  </si>
  <si>
    <t>no se aplica ya que no se ha presentado la necesidad.</t>
  </si>
  <si>
    <t>se debe diseñar la politica.</t>
  </si>
  <si>
    <t>no aplica</t>
  </si>
  <si>
    <t>se aplica esta en proceso de implementación.</t>
  </si>
  <si>
    <t xml:space="preserve">NO APLICA </t>
  </si>
  <si>
    <t>La entidad se ha integrado el comité de conciliación, pendiente la actualización</t>
  </si>
  <si>
    <t>No cuenta con el reglamento del comité</t>
  </si>
  <si>
    <t>Pendiente actualizar</t>
  </si>
  <si>
    <t xml:space="preserve">Pendiente actualizar. Concurriran solo con derecho a voz los funcionarios que por su condición jerargica y funcional deben asistir según el caso concreto, el apoderado que represente los intereses  del ente  en cada proceso </t>
  </si>
  <si>
    <t>Pendiente actualizar. El  responsable de Control de Interno de Gestión, apoyará la gestión de los miembros del comité y participará  en las sesiones del mismo e</t>
  </si>
  <si>
    <t>Pendiente actualizar el comité.La secretria tecnica cuenta el apoyo de la Oficina  Juridica y permitiendo fortalecer las actividades que se puedan presentar.</t>
  </si>
  <si>
    <t>Pendiente actualizar el comité. El Comité Juridíca y de Conciliaciación del CEDAC, que intervengan en sus sesiones , en legalidad, igualdad, moralidad, eficacia, economía, celeridad e imparcialidad y tendrán como propósito fundamental proteger los intereses de la entidad y patrimonio público.</t>
  </si>
  <si>
    <t>Actualizar el comité de conciliaciones</t>
  </si>
  <si>
    <t>Utiliza formatos formalizados</t>
  </si>
  <si>
    <t>Hay que documentar los criterios de procedencia</t>
  </si>
  <si>
    <t>Se realizan reuniones respectivas, pero se debe actualizar el comité de conciliaciones</t>
  </si>
  <si>
    <t>Si se hace un seguimiento al apoderado del proceso por parte de gerencia</t>
  </si>
  <si>
    <t>No cumple</t>
  </si>
  <si>
    <t>Se deben implementar</t>
  </si>
  <si>
    <t>En la actualidad se conserva toda información y documentación presentada en los Comité de Conciliación.</t>
  </si>
  <si>
    <t>cumple</t>
  </si>
  <si>
    <t>Se debe actualizar</t>
  </si>
  <si>
    <t>Se debe documentar</t>
  </si>
  <si>
    <t>El CEDAC cuenta con el manual de contratación, pero se deben adelantar los procedimientos específicos</t>
  </si>
  <si>
    <t>Se debe realizar capacitación al personal de contratación</t>
  </si>
  <si>
    <t>Se deben definir y documentar</t>
  </si>
  <si>
    <t>Se deben establecer las directrices y procedimientos adecuados</t>
  </si>
  <si>
    <t>Se debe realizar mayor seguimiento</t>
  </si>
  <si>
    <t>Se reposa en físico, se debe dar mayor soporte magnético</t>
  </si>
  <si>
    <t>Se deben establecer los indiadores</t>
  </si>
  <si>
    <t>Se debe documentar los procesos y realizar los estudios respectivos</t>
  </si>
  <si>
    <t>No se realiza el reporte</t>
  </si>
  <si>
    <t>No se cumple</t>
  </si>
  <si>
    <t>Se debe implementar</t>
  </si>
  <si>
    <t>No se evalúan</t>
  </si>
  <si>
    <t>No se cuenta con la metodología</t>
  </si>
  <si>
    <t>se cumple la evaluacion de los procesos no con el fin de llevarlos a la accion de repeticion. Se deben dar mayor soporte documental</t>
  </si>
  <si>
    <t>No aplica</t>
  </si>
  <si>
    <t>Se deben adoptar e implementar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</si>
</sst>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2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b/>
      <sz val="14"/>
      <color theme="1"/>
      <name val="Arial"/>
      <family val="2"/>
    </font>
    <font>
      <sz val="10"/>
      <name val="Arial"/>
      <family val="2"/>
    </font>
    <font>
      <b/>
      <sz val="12"/>
      <color theme="0"/>
      <name val="Arial"/>
      <family val="2"/>
    </font>
    <font>
      <sz val="12"/>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right/>
      <top style="hair">
        <color rgb="FF002060"/>
      </top>
      <bottom style="hair">
        <color rgb="FF002060"/>
      </bottom>
      <diagonal/>
    </border>
    <border>
      <left style="thin">
        <color indexed="64"/>
      </left>
      <right style="thin">
        <color rgb="FF002060"/>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right style="thin">
        <color theme="4" tint="-0.499984740745262"/>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rgb="FF002060"/>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rgb="FF002060"/>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rgb="FF002060"/>
      </right>
      <top style="thin">
        <color theme="4" tint="-0.499984740745262"/>
      </top>
      <bottom style="hair">
        <color rgb="FF002060"/>
      </bottom>
      <diagonal/>
    </border>
    <border>
      <left/>
      <right style="thin">
        <color theme="4" tint="-0.499984740745262"/>
      </right>
      <top/>
      <bottom style="hair">
        <color rgb="FF002060"/>
      </bottom>
      <diagonal/>
    </border>
    <border>
      <left style="thin">
        <color theme="4" tint="-0.499984740745262"/>
      </left>
      <right style="thin">
        <color rgb="FF002060"/>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rgb="FF002060"/>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rgb="FF002060"/>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rgb="FF002060"/>
      </right>
      <top style="hair">
        <color rgb="FF002060"/>
      </top>
      <bottom/>
      <diagonal/>
    </border>
    <border>
      <left style="thin">
        <color indexed="64"/>
      </left>
      <right style="thin">
        <color indexed="64"/>
      </right>
      <top/>
      <bottom style="medium">
        <color theme="4" tint="-0.499984740745262"/>
      </bottom>
      <diagonal/>
    </border>
    <border>
      <left style="thin">
        <color indexed="64"/>
      </left>
      <right style="thin">
        <color rgb="FF002060"/>
      </right>
      <top/>
      <bottom style="medium">
        <color theme="4" tint="-0.499984740745262"/>
      </bottom>
      <diagonal/>
    </border>
    <border>
      <left style="thin">
        <color indexed="64"/>
      </left>
      <right style="thin">
        <color theme="4" tint="-0.499984740745262"/>
      </right>
      <top style="thin">
        <color theme="4" tint="-0.499984740745262"/>
      </top>
      <bottom style="hair">
        <color rgb="FF002060"/>
      </bottom>
      <diagonal/>
    </border>
    <border>
      <left style="thin">
        <color indexed="64"/>
      </left>
      <right style="thin">
        <color theme="4" tint="-0.499984740745262"/>
      </right>
      <top style="hair">
        <color rgb="FF002060"/>
      </top>
      <bottom style="hair">
        <color rgb="FF002060"/>
      </bottom>
      <diagonal/>
    </border>
    <border>
      <left style="thin">
        <color indexed="64"/>
      </left>
      <right style="thin">
        <color theme="4" tint="-0.499984740745262"/>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s>
  <cellStyleXfs count="2">
    <xf numFmtId="0" fontId="0" fillId="0" borderId="0"/>
    <xf numFmtId="164" fontId="3" fillId="0" borderId="0" applyFont="0" applyFill="0" applyBorder="0" applyAlignment="0" applyProtection="0"/>
  </cellStyleXfs>
  <cellXfs count="164">
    <xf numFmtId="0" fontId="0" fillId="0" borderId="0" xfId="0"/>
    <xf numFmtId="0" fontId="2" fillId="0" borderId="0" xfId="0" applyFont="1" applyAlignment="1">
      <alignment vertical="center"/>
    </xf>
    <xf numFmtId="0" fontId="1" fillId="0" borderId="0" xfId="0" applyFont="1" applyAlignment="1">
      <alignment vertical="center"/>
    </xf>
    <xf numFmtId="0" fontId="1" fillId="2"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7" fillId="0" borderId="5" xfId="0" applyFont="1" applyFill="1" applyBorder="1" applyAlignment="1">
      <alignment horizontal="center" vertical="center"/>
    </xf>
    <xf numFmtId="0" fontId="5" fillId="0" borderId="6" xfId="0" applyFont="1" applyBorder="1" applyAlignment="1">
      <alignment vertical="center"/>
    </xf>
    <xf numFmtId="0" fontId="5" fillId="0" borderId="20" xfId="0" applyFont="1" applyBorder="1" applyAlignment="1">
      <alignment vertical="center"/>
    </xf>
    <xf numFmtId="0" fontId="12" fillId="0" borderId="0" xfId="0" applyFont="1" applyAlignment="1">
      <alignment vertical="center"/>
    </xf>
    <xf numFmtId="0" fontId="5" fillId="0" borderId="19" xfId="0" applyFont="1" applyBorder="1"/>
    <xf numFmtId="0" fontId="5" fillId="0" borderId="20" xfId="0" applyFont="1" applyBorder="1"/>
    <xf numFmtId="0" fontId="5" fillId="0" borderId="21" xfId="0" applyFont="1" applyBorder="1"/>
    <xf numFmtId="0" fontId="5" fillId="0" borderId="0" xfId="0" applyFont="1"/>
    <xf numFmtId="0" fontId="5" fillId="0" borderId="22" xfId="0" applyFont="1" applyBorder="1"/>
    <xf numFmtId="0" fontId="5" fillId="0" borderId="23"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24" xfId="0" applyFont="1" applyBorder="1"/>
    <xf numFmtId="0" fontId="5" fillId="0" borderId="25" xfId="0" applyFont="1" applyBorder="1"/>
    <xf numFmtId="0" fontId="5" fillId="0" borderId="26"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5" fillId="0" borderId="0" xfId="0" applyNumberFormat="1" applyFont="1" applyBorder="1"/>
    <xf numFmtId="0" fontId="19" fillId="0" borderId="0" xfId="0" applyFont="1" applyAlignment="1">
      <alignment horizontal="center" vertical="top"/>
    </xf>
    <xf numFmtId="0" fontId="5" fillId="3" borderId="0" xfId="0" applyFont="1" applyFill="1"/>
    <xf numFmtId="0" fontId="5" fillId="3" borderId="0" xfId="0" applyFont="1" applyFill="1" applyBorder="1"/>
    <xf numFmtId="165" fontId="5" fillId="0" borderId="0" xfId="0" applyNumberFormat="1" applyFont="1"/>
    <xf numFmtId="0" fontId="13" fillId="0" borderId="0" xfId="0" applyFont="1" applyBorder="1"/>
    <xf numFmtId="1" fontId="5" fillId="0" borderId="0" xfId="0" applyNumberFormat="1" applyFont="1" applyBorder="1"/>
    <xf numFmtId="0" fontId="5" fillId="0" borderId="1" xfId="0" applyFont="1" applyBorder="1" applyAlignment="1">
      <alignment vertical="center"/>
    </xf>
    <xf numFmtId="2" fontId="5" fillId="0" borderId="0" xfId="0" applyNumberFormat="1" applyFont="1" applyBorder="1" applyAlignment="1">
      <alignment vertical="center"/>
    </xf>
    <xf numFmtId="0" fontId="8" fillId="0" borderId="41" xfId="0" applyFont="1" applyFill="1" applyBorder="1" applyAlignment="1">
      <alignment vertical="center" wrapText="1"/>
    </xf>
    <xf numFmtId="0" fontId="17" fillId="3" borderId="42" xfId="0" applyFont="1" applyFill="1" applyBorder="1" applyAlignment="1">
      <alignment horizontal="center" vertical="center" wrapText="1"/>
    </xf>
    <xf numFmtId="0" fontId="20" fillId="0" borderId="43" xfId="0" applyFont="1" applyFill="1" applyBorder="1" applyAlignment="1">
      <alignment vertical="center" wrapText="1"/>
    </xf>
    <xf numFmtId="0" fontId="17" fillId="3" borderId="44" xfId="0" applyFont="1" applyFill="1" applyBorder="1" applyAlignment="1">
      <alignment horizontal="center" vertical="center" wrapText="1"/>
    </xf>
    <xf numFmtId="0" fontId="8" fillId="4" borderId="45" xfId="0" applyFont="1" applyFill="1" applyBorder="1" applyAlignment="1">
      <alignment horizontal="center" vertical="center"/>
    </xf>
    <xf numFmtId="0" fontId="20" fillId="4" borderId="45"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0" borderId="46" xfId="0" applyFont="1" applyFill="1" applyBorder="1" applyAlignment="1">
      <alignment vertical="center" wrapText="1"/>
    </xf>
    <xf numFmtId="0" fontId="17" fillId="3" borderId="47" xfId="0" applyFont="1" applyFill="1" applyBorder="1" applyAlignment="1">
      <alignment horizontal="center" vertical="center" wrapText="1"/>
    </xf>
    <xf numFmtId="0" fontId="8" fillId="0" borderId="48" xfId="0" applyFont="1" applyFill="1" applyBorder="1" applyAlignment="1">
      <alignment vertical="center" wrapText="1"/>
    </xf>
    <xf numFmtId="0" fontId="17" fillId="3" borderId="49" xfId="0" applyFont="1" applyFill="1" applyBorder="1" applyAlignment="1">
      <alignment horizontal="center" vertical="center" wrapText="1"/>
    </xf>
    <xf numFmtId="0" fontId="8" fillId="0" borderId="51" xfId="0" applyFont="1" applyFill="1" applyBorder="1" applyAlignment="1">
      <alignment vertical="center" wrapText="1"/>
    </xf>
    <xf numFmtId="0" fontId="17" fillId="3" borderId="52" xfId="0" applyFont="1" applyFill="1" applyBorder="1" applyAlignment="1">
      <alignment horizontal="center" vertical="center" wrapText="1"/>
    </xf>
    <xf numFmtId="0" fontId="8" fillId="4" borderId="53" xfId="0" applyFont="1" applyFill="1" applyBorder="1" applyAlignment="1">
      <alignment horizontal="center" vertical="center"/>
    </xf>
    <xf numFmtId="0" fontId="8" fillId="4" borderId="50" xfId="0" applyFont="1" applyFill="1" applyBorder="1" applyAlignment="1">
      <alignment horizontal="center" vertical="center" wrapText="1"/>
    </xf>
    <xf numFmtId="0" fontId="8" fillId="0" borderId="54" xfId="0" applyFont="1" applyFill="1" applyBorder="1" applyAlignment="1">
      <alignment vertical="center" wrapText="1"/>
    </xf>
    <xf numFmtId="0" fontId="17" fillId="3" borderId="55"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20" fillId="4" borderId="53" xfId="0" applyFont="1" applyFill="1" applyBorder="1" applyAlignment="1">
      <alignment vertical="center" wrapText="1"/>
    </xf>
    <xf numFmtId="0" fontId="8" fillId="0" borderId="59" xfId="0" applyFont="1" applyFill="1" applyBorder="1" applyAlignment="1">
      <alignment vertical="center" wrapText="1"/>
    </xf>
    <xf numFmtId="0" fontId="17" fillId="3" borderId="60" xfId="0" applyFont="1" applyFill="1" applyBorder="1" applyAlignment="1">
      <alignment horizontal="center" vertical="center" wrapText="1"/>
    </xf>
    <xf numFmtId="0" fontId="8" fillId="0" borderId="62" xfId="0" applyFont="1" applyFill="1" applyBorder="1" applyAlignment="1">
      <alignment vertical="center" wrapText="1"/>
    </xf>
    <xf numFmtId="0" fontId="17" fillId="3" borderId="63"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1" xfId="0" applyFont="1" applyFill="1" applyBorder="1" applyAlignment="1">
      <alignment horizontal="center" vertical="center" wrapText="1"/>
    </xf>
    <xf numFmtId="0" fontId="20" fillId="0" borderId="58" xfId="0" applyFont="1" applyFill="1" applyBorder="1" applyAlignment="1">
      <alignment vertical="center" wrapText="1"/>
    </xf>
    <xf numFmtId="0" fontId="8" fillId="0" borderId="65" xfId="0" applyFont="1" applyFill="1" applyBorder="1" applyAlignment="1">
      <alignment vertical="center" wrapText="1"/>
    </xf>
    <xf numFmtId="0" fontId="17" fillId="3" borderId="66" xfId="0" applyFont="1" applyFill="1" applyBorder="1" applyAlignment="1">
      <alignment horizontal="center" vertical="center" wrapText="1"/>
    </xf>
    <xf numFmtId="0" fontId="8" fillId="4" borderId="67" xfId="0" applyFont="1" applyFill="1" applyBorder="1" applyAlignment="1">
      <alignment horizontal="center" vertical="center"/>
    </xf>
    <xf numFmtId="0" fontId="8" fillId="0" borderId="68" xfId="0" applyFont="1" applyFill="1" applyBorder="1" applyAlignment="1">
      <alignment vertical="center" wrapText="1"/>
    </xf>
    <xf numFmtId="0" fontId="17" fillId="3" borderId="7" xfId="0" applyFont="1" applyFill="1" applyBorder="1" applyAlignment="1">
      <alignment horizontal="center" vertical="center" wrapText="1"/>
    </xf>
    <xf numFmtId="0" fontId="8" fillId="4" borderId="69"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67" xfId="0" applyFont="1" applyFill="1" applyBorder="1" applyAlignment="1">
      <alignment horizontal="center" vertical="center" wrapText="1"/>
    </xf>
    <xf numFmtId="0" fontId="5" fillId="0" borderId="75" xfId="0" applyFont="1" applyBorder="1" applyAlignment="1">
      <alignment vertical="center"/>
    </xf>
    <xf numFmtId="0" fontId="6" fillId="0" borderId="20" xfId="0" applyFont="1" applyBorder="1" applyAlignment="1">
      <alignment vertical="center"/>
    </xf>
    <xf numFmtId="0" fontId="5" fillId="0" borderId="76" xfId="0" applyFont="1" applyBorder="1" applyAlignment="1">
      <alignment vertical="center"/>
    </xf>
    <xf numFmtId="0" fontId="16" fillId="0" borderId="17" xfId="0" applyFont="1" applyBorder="1" applyAlignment="1">
      <alignment horizontal="center" vertical="center" wrapText="1"/>
    </xf>
    <xf numFmtId="0" fontId="23" fillId="0" borderId="39" xfId="0" applyFont="1" applyBorder="1" applyAlignment="1">
      <alignment horizontal="center" vertical="center" wrapText="1"/>
    </xf>
    <xf numFmtId="0" fontId="16" fillId="3" borderId="0" xfId="0" applyFont="1" applyFill="1"/>
    <xf numFmtId="0" fontId="20" fillId="0" borderId="43" xfId="0" applyFont="1" applyBorder="1" applyAlignment="1">
      <alignment horizontal="left" vertical="center" wrapText="1"/>
    </xf>
    <xf numFmtId="0" fontId="20" fillId="4" borderId="45" xfId="0" applyFont="1" applyFill="1" applyBorder="1" applyAlignment="1">
      <alignment horizontal="left" vertical="center" wrapText="1"/>
    </xf>
    <xf numFmtId="0" fontId="20" fillId="4" borderId="53" xfId="0" applyFont="1" applyFill="1" applyBorder="1" applyAlignment="1">
      <alignment horizontal="center" vertical="center"/>
    </xf>
    <xf numFmtId="0" fontId="20" fillId="0" borderId="41" xfId="0" applyFont="1" applyFill="1" applyBorder="1" applyAlignment="1">
      <alignment vertical="center" wrapText="1"/>
    </xf>
    <xf numFmtId="0" fontId="20" fillId="4" borderId="56" xfId="0" applyFont="1" applyFill="1" applyBorder="1" applyAlignment="1">
      <alignment horizontal="left" vertical="top" wrapText="1"/>
    </xf>
    <xf numFmtId="0" fontId="20" fillId="4" borderId="45" xfId="0" applyFont="1" applyFill="1" applyBorder="1" applyAlignment="1">
      <alignment horizontal="center" vertical="center"/>
    </xf>
    <xf numFmtId="0" fontId="20" fillId="4" borderId="53" xfId="0" applyFont="1" applyFill="1" applyBorder="1" applyAlignment="1">
      <alignment horizontal="left" vertical="center" wrapText="1"/>
    </xf>
    <xf numFmtId="0" fontId="20" fillId="4" borderId="61" xfId="0" applyFont="1" applyFill="1" applyBorder="1" applyAlignment="1">
      <alignment horizontal="left" vertical="center" wrapText="1"/>
    </xf>
    <xf numFmtId="0" fontId="20" fillId="4" borderId="53"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5" fillId="4" borderId="70" xfId="0" applyFont="1" applyFill="1" applyBorder="1" applyAlignment="1">
      <alignment horizontal="center" vertical="center" wrapText="1"/>
    </xf>
    <xf numFmtId="0" fontId="9" fillId="5" borderId="73" xfId="0" applyFont="1" applyFill="1" applyBorder="1" applyAlignment="1">
      <alignment horizontal="center" vertical="center"/>
    </xf>
    <xf numFmtId="0" fontId="9" fillId="5" borderId="74"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6" fillId="0" borderId="18" xfId="0" applyFont="1" applyBorder="1" applyAlignment="1">
      <alignment horizontal="center" vertical="center" wrapText="1"/>
    </xf>
    <xf numFmtId="165" fontId="26" fillId="0" borderId="18" xfId="0" applyNumberFormat="1" applyFont="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16" fillId="0" borderId="34"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165" fontId="16" fillId="0" borderId="37" xfId="0" applyNumberFormat="1" applyFont="1" applyBorder="1" applyAlignment="1">
      <alignment horizontal="center" vertical="center" wrapText="1"/>
    </xf>
    <xf numFmtId="165" fontId="16" fillId="0" borderId="38" xfId="0" applyNumberFormat="1" applyFont="1" applyBorder="1" applyAlignment="1">
      <alignment horizontal="center" vertical="center" wrapText="1"/>
    </xf>
    <xf numFmtId="0" fontId="23" fillId="0" borderId="35" xfId="0" applyFont="1" applyBorder="1" applyAlignment="1">
      <alignment horizontal="center" vertical="center" wrapText="1"/>
    </xf>
    <xf numFmtId="165" fontId="16" fillId="0" borderId="40" xfId="0" applyNumberFormat="1" applyFont="1" applyBorder="1" applyAlignment="1">
      <alignment horizontal="center" vertical="center" wrapText="1"/>
    </xf>
    <xf numFmtId="165" fontId="26" fillId="0" borderId="12"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16" fillId="0" borderId="17" xfId="0" applyFont="1" applyBorder="1" applyAlignment="1">
      <alignment horizontal="center" vertical="center" wrapText="1"/>
    </xf>
    <xf numFmtId="1" fontId="23" fillId="0" borderId="38" xfId="0" applyNumberFormat="1" applyFont="1" applyBorder="1" applyAlignment="1">
      <alignment horizontal="center" vertical="center" wrapText="1"/>
    </xf>
    <xf numFmtId="1" fontId="23" fillId="0" borderId="39" xfId="0" applyNumberFormat="1" applyFont="1" applyBorder="1" applyAlignment="1">
      <alignment horizontal="center" vertical="center" wrapText="1"/>
    </xf>
    <xf numFmtId="165" fontId="23" fillId="0" borderId="40" xfId="0" applyNumberFormat="1" applyFont="1" applyBorder="1" applyAlignment="1">
      <alignment horizontal="center" vertical="center" wrapText="1"/>
    </xf>
    <xf numFmtId="165" fontId="23" fillId="0" borderId="38" xfId="0" applyNumberFormat="1" applyFont="1" applyBorder="1" applyAlignment="1">
      <alignment horizontal="center" vertical="center" wrapText="1"/>
    </xf>
    <xf numFmtId="165" fontId="23" fillId="0" borderId="35" xfId="0" applyNumberFormat="1" applyFont="1" applyBorder="1" applyAlignment="1">
      <alignment horizontal="center" vertical="center" wrapText="1"/>
    </xf>
    <xf numFmtId="0" fontId="23" fillId="0" borderId="37" xfId="0" applyFont="1" applyBorder="1" applyAlignment="1">
      <alignment horizontal="center" vertical="center" wrapText="1"/>
    </xf>
    <xf numFmtId="0" fontId="23" fillId="0" borderId="39" xfId="0" applyFont="1" applyBorder="1" applyAlignment="1">
      <alignment horizontal="center" vertical="center" wrapText="1"/>
    </xf>
    <xf numFmtId="165" fontId="25" fillId="0" borderId="18" xfId="0" applyNumberFormat="1" applyFont="1" applyBorder="1" applyAlignment="1">
      <alignment horizontal="center" vertical="center" wrapText="1"/>
    </xf>
    <xf numFmtId="165" fontId="25" fillId="0" borderId="12" xfId="0" applyNumberFormat="1" applyFont="1" applyBorder="1" applyAlignment="1">
      <alignment horizontal="center" vertical="center" wrapText="1"/>
    </xf>
    <xf numFmtId="0" fontId="11" fillId="0" borderId="16" xfId="0" applyFont="1" applyFill="1" applyBorder="1" applyAlignment="1">
      <alignment horizontal="center" vertical="center" wrapText="1"/>
    </xf>
    <xf numFmtId="0" fontId="16" fillId="0" borderId="11" xfId="0" applyFont="1" applyBorder="1" applyAlignment="1">
      <alignment horizontal="center" vertical="center" wrapText="1"/>
    </xf>
    <xf numFmtId="0" fontId="11" fillId="0" borderId="34" xfId="0" applyFont="1" applyFill="1" applyBorder="1" applyAlignment="1">
      <alignment horizontal="center" vertical="center" wrapText="1"/>
    </xf>
    <xf numFmtId="0" fontId="16"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165" fontId="18" fillId="0" borderId="12" xfId="0" applyNumberFormat="1" applyFont="1" applyBorder="1" applyAlignment="1">
      <alignment horizontal="center" vertical="center" wrapText="1"/>
    </xf>
    <xf numFmtId="165" fontId="16" fillId="0" borderId="35" xfId="0" applyNumberFormat="1" applyFont="1" applyBorder="1" applyAlignment="1">
      <alignment horizontal="center" vertical="center" wrapText="1"/>
    </xf>
    <xf numFmtId="165" fontId="16" fillId="0" borderId="39" xfId="0" applyNumberFormat="1" applyFont="1" applyBorder="1" applyAlignment="1">
      <alignment horizontal="center" vertical="center" wrapText="1"/>
    </xf>
    <xf numFmtId="0" fontId="16" fillId="0" borderId="9" xfId="0" applyFont="1" applyBorder="1" applyAlignment="1">
      <alignment horizontal="center" vertical="center" wrapText="1"/>
    </xf>
    <xf numFmtId="165" fontId="16" fillId="0" borderId="36" xfId="0" applyNumberFormat="1" applyFont="1" applyBorder="1" applyAlignment="1">
      <alignment horizontal="center" vertical="center" wrapText="1"/>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8" fillId="0" borderId="27" xfId="0" applyFont="1" applyFill="1" applyBorder="1" applyAlignment="1">
      <alignment horizontal="center" vertical="center"/>
    </xf>
    <xf numFmtId="0" fontId="5" fillId="0" borderId="28" xfId="0" applyFont="1" applyBorder="1" applyAlignment="1">
      <alignment horizontal="center" vertical="center"/>
    </xf>
    <xf numFmtId="0" fontId="10" fillId="3" borderId="13" xfId="0" applyFont="1" applyFill="1" applyBorder="1" applyAlignment="1">
      <alignment vertical="center"/>
    </xf>
    <xf numFmtId="0" fontId="5" fillId="0" borderId="14" xfId="0" applyFont="1" applyBorder="1" applyAlignment="1">
      <alignment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165" fontId="18" fillId="0" borderId="13" xfId="0" applyNumberFormat="1" applyFont="1" applyBorder="1" applyAlignment="1">
      <alignment horizontal="center" vertical="center"/>
    </xf>
    <xf numFmtId="165" fontId="18" fillId="0" borderId="14" xfId="0" applyNumberFormat="1" applyFont="1" applyBorder="1" applyAlignment="1">
      <alignment horizontal="center" vertical="center"/>
    </xf>
    <xf numFmtId="165" fontId="18" fillId="0" borderId="15" xfId="0" applyNumberFormat="1" applyFont="1" applyBorder="1" applyAlignment="1">
      <alignment horizontal="center" vertical="center"/>
    </xf>
    <xf numFmtId="0" fontId="21" fillId="6" borderId="30"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0" fillId="6" borderId="17" xfId="0" applyFill="1" applyBorder="1" applyAlignment="1">
      <alignment horizontal="center" vertical="center" wrapText="1"/>
    </xf>
    <xf numFmtId="0" fontId="5" fillId="0" borderId="0" xfId="0" applyFont="1" applyBorder="1" applyAlignment="1">
      <alignment horizontal="center"/>
    </xf>
    <xf numFmtId="0" fontId="19"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center"/>
    </xf>
  </cellXfs>
  <cellStyles count="2">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FF2D"/>
      <color rgb="FFFF6600"/>
      <color rgb="FF8E0000"/>
      <color rgb="FF009900"/>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46525872"/>
        <c:axId val="34652643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53.793103448275865</c:v>
                </c:pt>
                <c:pt idx="1">
                  <c:v>56.666666666666664</c:v>
                </c:pt>
                <c:pt idx="2" formatCode="General">
                  <c:v>88.75</c:v>
                </c:pt>
                <c:pt idx="3" formatCode="General">
                  <c:v>85</c:v>
                </c:pt>
                <c:pt idx="4">
                  <c:v>7.1428571428571432</c:v>
                </c:pt>
                <c:pt idx="5">
                  <c:v>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46525872"/>
        <c:axId val="346526432"/>
      </c:scatterChart>
      <c:catAx>
        <c:axId val="34652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6526432"/>
        <c:crosses val="autoZero"/>
        <c:auto val="1"/>
        <c:lblAlgn val="ctr"/>
        <c:lblOffset val="100"/>
        <c:noMultiLvlLbl val="0"/>
      </c:catAx>
      <c:valAx>
        <c:axId val="3465264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6525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46529792"/>
        <c:axId val="34653035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52.5</c:v>
                </c:pt>
                <c:pt idx="1">
                  <c:v>51.666666666666664</c:v>
                </c:pt>
                <c:pt idx="2">
                  <c:v>55.833333333333336</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46529792"/>
        <c:axId val="346530352"/>
      </c:scatterChart>
      <c:catAx>
        <c:axId val="34652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6530352"/>
        <c:crosses val="autoZero"/>
        <c:auto val="1"/>
        <c:lblAlgn val="ctr"/>
        <c:lblOffset val="100"/>
        <c:noMultiLvlLbl val="0"/>
      </c:catAx>
      <c:valAx>
        <c:axId val="346530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652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84E-2"/>
          <c:y val="5.61283604145923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47562976"/>
        <c:axId val="34756353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57.777777777777779</c:v>
                </c:pt>
                <c:pt idx="1">
                  <c:v>70</c:v>
                </c:pt>
                <c:pt idx="2">
                  <c:v>51.111111111111114</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47562976"/>
        <c:axId val="347563536"/>
      </c:scatterChart>
      <c:catAx>
        <c:axId val="34756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563536"/>
        <c:crosses val="autoZero"/>
        <c:auto val="1"/>
        <c:lblAlgn val="ctr"/>
        <c:lblOffset val="100"/>
        <c:noMultiLvlLbl val="0"/>
      </c:catAx>
      <c:valAx>
        <c:axId val="34756353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5629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numRef>
              <c:f>Gráficas!$I$12</c:f>
              <c:numCache>
                <c:formatCode>General</c:formatCode>
                <c:ptCount val="1"/>
                <c:pt idx="0">
                  <c:v>0</c:v>
                </c:pt>
              </c:numCache>
            </c:num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47566896"/>
        <c:axId val="34756745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Gráficas!$I$12</c:f>
              <c:numCache>
                <c:formatCode>General</c:formatCode>
                <c:ptCount val="1"/>
                <c:pt idx="0">
                  <c:v>0</c:v>
                </c:pt>
              </c:numCache>
            </c:numRef>
          </c:xVal>
          <c:yVal>
            <c:numRef>
              <c:f>Gráficas!$K$12</c:f>
              <c:numCache>
                <c:formatCode>0.0</c:formatCode>
                <c:ptCount val="1"/>
                <c:pt idx="0">
                  <c:v>50.405405405405403</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47566896"/>
        <c:axId val="347567456"/>
      </c:scatterChart>
      <c:catAx>
        <c:axId val="34756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567456"/>
        <c:crosses val="autoZero"/>
        <c:auto val="1"/>
        <c:lblAlgn val="ctr"/>
        <c:lblOffset val="100"/>
        <c:noMultiLvlLbl val="0"/>
      </c:catAx>
      <c:valAx>
        <c:axId val="347567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5668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84E-2"/>
          <c:y val="5.61283604145923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347718064"/>
        <c:axId val="347718624"/>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77.5</c:v>
                </c:pt>
                <c:pt idx="1">
                  <c:v>100</c:v>
                </c:pt>
                <c:pt idx="2">
                  <c:v>100</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347718064"/>
        <c:axId val="347718624"/>
      </c:scatterChart>
      <c:catAx>
        <c:axId val="34771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718624"/>
        <c:crosses val="autoZero"/>
        <c:auto val="1"/>
        <c:lblAlgn val="ctr"/>
        <c:lblOffset val="100"/>
        <c:noMultiLvlLbl val="0"/>
      </c:catAx>
      <c:valAx>
        <c:axId val="3477186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7180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84E-2"/>
          <c:y val="5.61283604145923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347793696"/>
        <c:axId val="34779425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85</c:v>
                </c:pt>
                <c:pt idx="1">
                  <c:v>0</c:v>
                </c:pt>
                <c:pt idx="2">
                  <c:v>0</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347793696"/>
        <c:axId val="347794256"/>
      </c:scatterChart>
      <c:catAx>
        <c:axId val="34779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794256"/>
        <c:crosses val="autoZero"/>
        <c:auto val="1"/>
        <c:lblAlgn val="ctr"/>
        <c:lblOffset val="100"/>
        <c:noMultiLvlLbl val="0"/>
      </c:catAx>
      <c:valAx>
        <c:axId val="34779425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77936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84E-2"/>
          <c:y val="5.61283604145923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348170160"/>
        <c:axId val="34817072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5</c:v>
                </c:pt>
                <c:pt idx="1">
                  <c:v>12</c:v>
                </c:pt>
                <c:pt idx="2" formatCode="General">
                  <c:v>3.3333333333333335</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348170160"/>
        <c:axId val="348170720"/>
      </c:scatterChart>
      <c:catAx>
        <c:axId val="34817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8170720"/>
        <c:crosses val="autoZero"/>
        <c:auto val="1"/>
        <c:lblAlgn val="ctr"/>
        <c:lblOffset val="100"/>
        <c:noMultiLvlLbl val="0"/>
      </c:catAx>
      <c:valAx>
        <c:axId val="34817072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81701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84E-2"/>
          <c:y val="5.61283604145923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348346576"/>
        <c:axId val="34834713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0</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348346576"/>
        <c:axId val="348347136"/>
      </c:scatterChart>
      <c:catAx>
        <c:axId val="34834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8347136"/>
        <c:crosses val="autoZero"/>
        <c:auto val="1"/>
        <c:lblAlgn val="ctr"/>
        <c:lblOffset val="100"/>
        <c:noMultiLvlLbl val="0"/>
      </c:catAx>
      <c:valAx>
        <c:axId val="34834713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83465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2.png"/><Relationship Id="rId4" Type="http://schemas.openxmlformats.org/officeDocument/2006/relationships/hyperlink" Target="#Gr&#225;ficas!A1"/></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10</xdr:col>
      <xdr:colOff>440531</xdr:colOff>
      <xdr:row>6</xdr:row>
      <xdr:rowOff>95250</xdr:rowOff>
    </xdr:from>
    <xdr:to>
      <xdr:col>12</xdr:col>
      <xdr:colOff>247649</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251906" y="1345406"/>
          <a:ext cx="1012031" cy="914400"/>
        </a:xfrm>
        <a:prstGeom prst="rect">
          <a:avLst/>
        </a:prstGeom>
      </xdr:spPr>
    </xdr:pic>
    <xdr:clientData/>
  </xdr:twoCellAnchor>
  <xdr:twoCellAnchor editAs="oneCell">
    <xdr:from>
      <xdr:col>10</xdr:col>
      <xdr:colOff>459581</xdr:colOff>
      <xdr:row>10</xdr:row>
      <xdr:rowOff>324869</xdr:rowOff>
    </xdr:from>
    <xdr:to>
      <xdr:col>12</xdr:col>
      <xdr:colOff>197643</xdr:colOff>
      <xdr:row>11</xdr:row>
      <xdr:rowOff>115958</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xmlns=""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xmlns=""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xmlns=""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xmlns=""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xmlns=""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xmlns=""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xmlns=""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xmlns=""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xmlns=""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showGridLines="0" showZeros="0" topLeftCell="C3" zoomScale="90" zoomScaleNormal="90" workbookViewId="0">
      <pane ySplit="1" topLeftCell="A110" activePane="bottomLeft" state="frozen"/>
      <selection activeCell="A3" sqref="A3"/>
      <selection pane="bottomLeft" activeCell="I90" sqref="I90"/>
    </sheetView>
  </sheetViews>
  <sheetFormatPr baseColWidth="10" defaultColWidth="0" defaultRowHeight="14.25" zeroHeight="1" x14ac:dyDescent="0.25"/>
  <cols>
    <col min="1" max="1" width="1.7109375" style="8" customWidth="1"/>
    <col min="2" max="2" width="1.28515625" style="8" customWidth="1"/>
    <col min="3" max="3" width="23.5703125" style="8" customWidth="1"/>
    <col min="4" max="4" width="17.28515625" style="8" customWidth="1"/>
    <col min="5" max="5" width="20.140625" style="8" customWidth="1"/>
    <col min="6" max="6" width="17.140625" style="8" customWidth="1"/>
    <col min="7" max="7" width="74" style="8" customWidth="1"/>
    <col min="8" max="8" width="17.7109375" style="8" customWidth="1"/>
    <col min="9" max="9" width="36.85546875" style="8" customWidth="1"/>
    <col min="10" max="10" width="1.140625" style="8" customWidth="1"/>
    <col min="11" max="11" width="3.140625" style="8" customWidth="1"/>
    <col min="12" max="12" width="11.42578125" style="8" customWidth="1"/>
    <col min="13" max="13" width="6.7109375" style="8" customWidth="1"/>
    <col min="14" max="16384" width="11.42578125" style="8" hidden="1"/>
  </cols>
  <sheetData>
    <row r="1" spans="2:14" s="4" customFormat="1" ht="6" customHeight="1" thickBot="1" x14ac:dyDescent="0.3">
      <c r="C1" s="5"/>
      <c r="G1" s="82" t="s">
        <v>114</v>
      </c>
    </row>
    <row r="2" spans="2:14" s="4" customFormat="1" ht="93" customHeight="1" x14ac:dyDescent="0.25">
      <c r="B2" s="14"/>
      <c r="C2" s="83"/>
      <c r="D2" s="18"/>
      <c r="E2" s="18"/>
      <c r="F2" s="18"/>
      <c r="G2" s="84"/>
      <c r="H2" s="18"/>
      <c r="I2" s="18"/>
      <c r="J2" s="9"/>
    </row>
    <row r="3" spans="2:14" s="4" customFormat="1" ht="27" x14ac:dyDescent="0.25">
      <c r="B3" s="15"/>
      <c r="C3" s="99" t="s">
        <v>133</v>
      </c>
      <c r="D3" s="100"/>
      <c r="E3" s="100"/>
      <c r="F3" s="100"/>
      <c r="G3" s="100"/>
      <c r="H3" s="100"/>
      <c r="I3" s="100"/>
      <c r="J3" s="16"/>
      <c r="K3" s="6"/>
      <c r="L3" s="6"/>
      <c r="M3" s="6"/>
      <c r="N3" s="6"/>
    </row>
    <row r="4" spans="2:14" s="4" customFormat="1" ht="6" customHeight="1" thickBot="1" x14ac:dyDescent="0.3">
      <c r="B4" s="15"/>
      <c r="C4" s="13"/>
      <c r="D4" s="8"/>
      <c r="E4" s="8"/>
      <c r="F4" s="8"/>
      <c r="G4" s="43"/>
      <c r="H4" s="8"/>
      <c r="I4" s="8"/>
      <c r="J4" s="10"/>
    </row>
    <row r="5" spans="2:14" s="4" customFormat="1" ht="27.75" customHeight="1" x14ac:dyDescent="0.25">
      <c r="B5" s="15"/>
      <c r="C5" s="146" t="s">
        <v>132</v>
      </c>
      <c r="D5" s="147"/>
      <c r="E5" s="147"/>
      <c r="F5" s="147"/>
      <c r="G5" s="150" t="s">
        <v>122</v>
      </c>
      <c r="H5" s="151"/>
      <c r="I5" s="152"/>
      <c r="J5" s="10"/>
    </row>
    <row r="6" spans="2:14" s="4" customFormat="1" ht="28.5" customHeight="1" thickBot="1" x14ac:dyDescent="0.3">
      <c r="B6" s="15"/>
      <c r="C6" s="148"/>
      <c r="D6" s="149"/>
      <c r="E6" s="149"/>
      <c r="F6" s="149"/>
      <c r="G6" s="153">
        <f>IF(SUM(H10:H114)=0,"",AVERAGE(H10:H114))</f>
        <v>50.405405405405403</v>
      </c>
      <c r="H6" s="154"/>
      <c r="I6" s="155"/>
      <c r="J6" s="10"/>
    </row>
    <row r="7" spans="2:14" s="4" customFormat="1" ht="9.75" customHeight="1" thickBot="1" x14ac:dyDescent="0.3">
      <c r="B7" s="15"/>
      <c r="C7" s="13"/>
      <c r="D7" s="8"/>
      <c r="E7" s="8"/>
      <c r="F7" s="8"/>
      <c r="G7" s="43"/>
      <c r="H7" s="8"/>
      <c r="I7" s="8"/>
      <c r="J7" s="10"/>
    </row>
    <row r="8" spans="2:14" s="4" customFormat="1" ht="26.1" customHeight="1" x14ac:dyDescent="0.25">
      <c r="B8" s="15"/>
      <c r="C8" s="156" t="s">
        <v>128</v>
      </c>
      <c r="D8" s="142" t="s">
        <v>121</v>
      </c>
      <c r="E8" s="158" t="s">
        <v>124</v>
      </c>
      <c r="F8" s="142" t="s">
        <v>121</v>
      </c>
      <c r="G8" s="142" t="s">
        <v>113</v>
      </c>
      <c r="H8" s="142" t="s">
        <v>117</v>
      </c>
      <c r="I8" s="144" t="s">
        <v>118</v>
      </c>
      <c r="J8" s="10"/>
      <c r="K8" s="7"/>
    </row>
    <row r="9" spans="2:14" s="4" customFormat="1" ht="42.95" customHeight="1" thickBot="1" x14ac:dyDescent="0.3">
      <c r="B9" s="15"/>
      <c r="C9" s="157"/>
      <c r="D9" s="143"/>
      <c r="E9" s="159"/>
      <c r="F9" s="143"/>
      <c r="G9" s="143"/>
      <c r="H9" s="143"/>
      <c r="I9" s="145"/>
      <c r="J9" s="10"/>
      <c r="K9" s="7"/>
    </row>
    <row r="10" spans="2:14" s="4" customFormat="1" ht="81" customHeight="1" x14ac:dyDescent="0.25">
      <c r="B10" s="15"/>
      <c r="C10" s="131" t="s">
        <v>139</v>
      </c>
      <c r="D10" s="137">
        <f>IF(SUM(H10:H39)=0,"",AVERAGE(H10:H39))</f>
        <v>53.793103448275865</v>
      </c>
      <c r="E10" s="105" t="s">
        <v>135</v>
      </c>
      <c r="F10" s="138">
        <f>IF(SUM(H10:H21)=0,"",AVERAGE(H10:H21))</f>
        <v>52.5</v>
      </c>
      <c r="G10" s="54" t="s">
        <v>211</v>
      </c>
      <c r="H10" s="62">
        <v>50</v>
      </c>
      <c r="I10" s="71" t="s">
        <v>264</v>
      </c>
      <c r="J10" s="10"/>
      <c r="K10" s="7"/>
      <c r="L10" s="37" t="s">
        <v>125</v>
      </c>
    </row>
    <row r="11" spans="2:14" s="4" customFormat="1" ht="95.25" customHeight="1" x14ac:dyDescent="0.25">
      <c r="B11" s="15"/>
      <c r="C11" s="131"/>
      <c r="D11" s="137"/>
      <c r="E11" s="105"/>
      <c r="F11" s="138"/>
      <c r="G11" s="45" t="s">
        <v>157</v>
      </c>
      <c r="H11" s="46">
        <v>50</v>
      </c>
      <c r="I11" s="47" t="s">
        <v>266</v>
      </c>
      <c r="J11" s="10"/>
      <c r="K11" s="7"/>
      <c r="L11" s="37"/>
    </row>
    <row r="12" spans="2:14" s="4" customFormat="1" ht="60.95" customHeight="1" x14ac:dyDescent="0.25">
      <c r="B12" s="15"/>
      <c r="C12" s="131"/>
      <c r="D12" s="137"/>
      <c r="E12" s="105"/>
      <c r="F12" s="138"/>
      <c r="G12" s="45" t="s">
        <v>158</v>
      </c>
      <c r="H12" s="46">
        <v>50</v>
      </c>
      <c r="I12" s="47" t="s">
        <v>267</v>
      </c>
      <c r="J12" s="10"/>
      <c r="K12" s="7"/>
      <c r="L12" s="37" t="s">
        <v>250</v>
      </c>
    </row>
    <row r="13" spans="2:14" s="4" customFormat="1" ht="60.95" customHeight="1" x14ac:dyDescent="0.25">
      <c r="B13" s="15"/>
      <c r="C13" s="131"/>
      <c r="D13" s="137"/>
      <c r="E13" s="105"/>
      <c r="F13" s="138"/>
      <c r="G13" s="45" t="s">
        <v>173</v>
      </c>
      <c r="H13" s="46">
        <v>50</v>
      </c>
      <c r="I13" s="47" t="s">
        <v>251</v>
      </c>
      <c r="J13" s="10"/>
      <c r="K13" s="7"/>
      <c r="L13" s="37"/>
    </row>
    <row r="14" spans="2:14" s="4" customFormat="1" ht="60.95" customHeight="1" x14ac:dyDescent="0.25">
      <c r="B14" s="15"/>
      <c r="C14" s="102"/>
      <c r="D14" s="110"/>
      <c r="E14" s="140"/>
      <c r="F14" s="141"/>
      <c r="G14" s="45" t="s">
        <v>175</v>
      </c>
      <c r="H14" s="46">
        <v>50</v>
      </c>
      <c r="I14" s="47" t="s">
        <v>268</v>
      </c>
      <c r="J14" s="10"/>
      <c r="K14" s="7"/>
    </row>
    <row r="15" spans="2:14" s="4" customFormat="1" ht="60.95" customHeight="1" x14ac:dyDescent="0.25">
      <c r="B15" s="15"/>
      <c r="C15" s="102"/>
      <c r="D15" s="110"/>
      <c r="E15" s="140"/>
      <c r="F15" s="141"/>
      <c r="G15" s="45" t="s">
        <v>174</v>
      </c>
      <c r="H15" s="46">
        <v>50</v>
      </c>
      <c r="I15" s="47" t="s">
        <v>269</v>
      </c>
      <c r="J15" s="10"/>
      <c r="K15" s="7"/>
    </row>
    <row r="16" spans="2:14" s="4" customFormat="1" ht="103.5" customHeight="1" x14ac:dyDescent="0.25">
      <c r="B16" s="15"/>
      <c r="C16" s="102"/>
      <c r="D16" s="110"/>
      <c r="E16" s="140"/>
      <c r="F16" s="141"/>
      <c r="G16" s="45" t="s">
        <v>244</v>
      </c>
      <c r="H16" s="46">
        <v>50</v>
      </c>
      <c r="I16" s="88" t="s">
        <v>270</v>
      </c>
      <c r="J16" s="10"/>
      <c r="K16" s="7"/>
    </row>
    <row r="17" spans="2:11" s="4" customFormat="1" ht="60.95" customHeight="1" x14ac:dyDescent="0.25">
      <c r="B17" s="15"/>
      <c r="C17" s="102"/>
      <c r="D17" s="110"/>
      <c r="E17" s="140"/>
      <c r="F17" s="141"/>
      <c r="G17" s="45" t="s">
        <v>245</v>
      </c>
      <c r="H17" s="46">
        <v>50</v>
      </c>
      <c r="I17" s="88" t="s">
        <v>265</v>
      </c>
      <c r="J17" s="10"/>
      <c r="K17" s="7"/>
    </row>
    <row r="18" spans="2:11" s="4" customFormat="1" ht="60.95" customHeight="1" x14ac:dyDescent="0.25">
      <c r="B18" s="15"/>
      <c r="C18" s="102"/>
      <c r="D18" s="110"/>
      <c r="E18" s="140"/>
      <c r="F18" s="141"/>
      <c r="G18" s="45" t="s">
        <v>246</v>
      </c>
      <c r="H18" s="46">
        <v>50</v>
      </c>
      <c r="I18" s="88" t="s">
        <v>271</v>
      </c>
      <c r="J18" s="10"/>
      <c r="K18" s="7"/>
    </row>
    <row r="19" spans="2:11" s="4" customFormat="1" ht="60.95" customHeight="1" x14ac:dyDescent="0.25">
      <c r="B19" s="15"/>
      <c r="C19" s="102"/>
      <c r="D19" s="110"/>
      <c r="E19" s="140"/>
      <c r="F19" s="141"/>
      <c r="G19" s="45" t="s">
        <v>247</v>
      </c>
      <c r="H19" s="48">
        <v>50</v>
      </c>
      <c r="I19" s="88" t="s">
        <v>271</v>
      </c>
      <c r="J19" s="10"/>
      <c r="K19" s="7"/>
    </row>
    <row r="20" spans="2:11" s="4" customFormat="1" ht="60.95" customHeight="1" x14ac:dyDescent="0.25">
      <c r="B20" s="15"/>
      <c r="C20" s="102"/>
      <c r="D20" s="110"/>
      <c r="E20" s="140"/>
      <c r="F20" s="141"/>
      <c r="G20" s="45" t="s">
        <v>248</v>
      </c>
      <c r="H20" s="48">
        <v>80</v>
      </c>
      <c r="I20" s="89" t="s">
        <v>272</v>
      </c>
      <c r="J20" s="10"/>
      <c r="K20" s="7"/>
    </row>
    <row r="21" spans="2:11" s="4" customFormat="1" ht="60.95" customHeight="1" x14ac:dyDescent="0.25">
      <c r="B21" s="15"/>
      <c r="C21" s="102"/>
      <c r="D21" s="110"/>
      <c r="E21" s="140"/>
      <c r="F21" s="141"/>
      <c r="G21" s="56" t="s">
        <v>156</v>
      </c>
      <c r="H21" s="57">
        <v>50</v>
      </c>
      <c r="I21" s="64" t="s">
        <v>273</v>
      </c>
      <c r="J21" s="10"/>
      <c r="K21" s="7"/>
    </row>
    <row r="22" spans="2:11" s="4" customFormat="1" ht="60.95" customHeight="1" x14ac:dyDescent="0.25">
      <c r="B22" s="15"/>
      <c r="C22" s="102"/>
      <c r="D22" s="110"/>
      <c r="E22" s="112" t="s">
        <v>138</v>
      </c>
      <c r="F22" s="115">
        <f>IF(SUM(H22:H28)=0,"",AVERAGE(H22:H28))</f>
        <v>51.666666666666664</v>
      </c>
      <c r="G22" s="60" t="s">
        <v>249</v>
      </c>
      <c r="H22" s="61">
        <v>60</v>
      </c>
      <c r="I22" s="88" t="s">
        <v>274</v>
      </c>
      <c r="J22" s="10"/>
    </row>
    <row r="23" spans="2:11" s="4" customFormat="1" ht="60.95" customHeight="1" x14ac:dyDescent="0.25">
      <c r="B23" s="15"/>
      <c r="C23" s="102"/>
      <c r="D23" s="110"/>
      <c r="E23" s="135"/>
      <c r="F23" s="114"/>
      <c r="G23" s="45" t="s">
        <v>136</v>
      </c>
      <c r="H23" s="48"/>
      <c r="I23" s="50" t="s">
        <v>252</v>
      </c>
      <c r="J23" s="10"/>
    </row>
    <row r="24" spans="2:11" s="4" customFormat="1" ht="60.95" customHeight="1" x14ac:dyDescent="0.25">
      <c r="B24" s="15"/>
      <c r="C24" s="102"/>
      <c r="D24" s="110"/>
      <c r="E24" s="135"/>
      <c r="F24" s="114"/>
      <c r="G24" s="45" t="s">
        <v>160</v>
      </c>
      <c r="H24" s="48">
        <v>50</v>
      </c>
      <c r="I24" s="91"/>
      <c r="J24" s="10"/>
    </row>
    <row r="25" spans="2:11" s="4" customFormat="1" ht="60.95" customHeight="1" x14ac:dyDescent="0.25">
      <c r="B25" s="15"/>
      <c r="C25" s="102"/>
      <c r="D25" s="110"/>
      <c r="E25" s="135"/>
      <c r="F25" s="114"/>
      <c r="G25" s="45" t="s">
        <v>172</v>
      </c>
      <c r="H25" s="48">
        <v>50</v>
      </c>
      <c r="I25" s="89"/>
      <c r="J25" s="10"/>
    </row>
    <row r="26" spans="2:11" s="4" customFormat="1" ht="60.95" customHeight="1" x14ac:dyDescent="0.25">
      <c r="B26" s="15"/>
      <c r="C26" s="102"/>
      <c r="D26" s="110"/>
      <c r="E26" s="135"/>
      <c r="F26" s="114"/>
      <c r="G26" s="45" t="s">
        <v>176</v>
      </c>
      <c r="H26" s="48">
        <v>50</v>
      </c>
      <c r="I26" s="89"/>
      <c r="J26" s="10"/>
    </row>
    <row r="27" spans="2:11" s="4" customFormat="1" ht="60.95" customHeight="1" x14ac:dyDescent="0.25">
      <c r="B27" s="15"/>
      <c r="C27" s="102"/>
      <c r="D27" s="110"/>
      <c r="E27" s="135"/>
      <c r="F27" s="114"/>
      <c r="G27" s="45" t="s">
        <v>186</v>
      </c>
      <c r="H27" s="48">
        <v>50</v>
      </c>
      <c r="I27" s="50"/>
      <c r="J27" s="10"/>
    </row>
    <row r="28" spans="2:11" s="4" customFormat="1" ht="60.95" customHeight="1" x14ac:dyDescent="0.25">
      <c r="B28" s="15"/>
      <c r="C28" s="102"/>
      <c r="D28" s="110"/>
      <c r="E28" s="136"/>
      <c r="F28" s="117"/>
      <c r="G28" s="56" t="s">
        <v>134</v>
      </c>
      <c r="H28" s="57">
        <v>50</v>
      </c>
      <c r="I28" s="94"/>
      <c r="J28" s="10"/>
    </row>
    <row r="29" spans="2:11" s="4" customFormat="1" ht="60.95" customHeight="1" x14ac:dyDescent="0.25">
      <c r="B29" s="15"/>
      <c r="C29" s="133"/>
      <c r="D29" s="110"/>
      <c r="E29" s="112" t="s">
        <v>140</v>
      </c>
      <c r="F29" s="115">
        <f>IF(SUM(H28:H39)=0,"",AVERAGE(H28:H39))</f>
        <v>55.833333333333336</v>
      </c>
      <c r="G29" s="60" t="s">
        <v>171</v>
      </c>
      <c r="H29" s="61">
        <v>60</v>
      </c>
      <c r="I29" s="92" t="s">
        <v>262</v>
      </c>
      <c r="J29" s="10"/>
    </row>
    <row r="30" spans="2:11" s="4" customFormat="1" ht="60.95" customHeight="1" x14ac:dyDescent="0.25">
      <c r="B30" s="15"/>
      <c r="C30" s="133"/>
      <c r="D30" s="110"/>
      <c r="E30" s="104"/>
      <c r="F30" s="116"/>
      <c r="G30" s="45" t="s">
        <v>137</v>
      </c>
      <c r="H30" s="48">
        <v>80</v>
      </c>
      <c r="I30" s="50" t="s">
        <v>275</v>
      </c>
      <c r="J30" s="10"/>
    </row>
    <row r="31" spans="2:11" s="4" customFormat="1" ht="60.95" customHeight="1" x14ac:dyDescent="0.25">
      <c r="B31" s="15"/>
      <c r="C31" s="133"/>
      <c r="D31" s="110"/>
      <c r="E31" s="104"/>
      <c r="F31" s="116"/>
      <c r="G31" s="45" t="s">
        <v>177</v>
      </c>
      <c r="H31" s="48">
        <v>50</v>
      </c>
      <c r="I31" s="50"/>
      <c r="J31" s="10"/>
    </row>
    <row r="32" spans="2:11" s="4" customFormat="1" ht="60.95" customHeight="1" x14ac:dyDescent="0.25">
      <c r="B32" s="15"/>
      <c r="C32" s="133"/>
      <c r="D32" s="110"/>
      <c r="E32" s="104"/>
      <c r="F32" s="116"/>
      <c r="G32" s="45" t="s">
        <v>162</v>
      </c>
      <c r="H32" s="48">
        <v>50</v>
      </c>
      <c r="I32" s="50"/>
      <c r="J32" s="10"/>
    </row>
    <row r="33" spans="2:10" s="4" customFormat="1" ht="60.95" customHeight="1" x14ac:dyDescent="0.25">
      <c r="B33" s="15"/>
      <c r="C33" s="133"/>
      <c r="D33" s="110"/>
      <c r="E33" s="104"/>
      <c r="F33" s="116"/>
      <c r="G33" s="45" t="s">
        <v>209</v>
      </c>
      <c r="H33" s="48">
        <v>20</v>
      </c>
      <c r="I33" s="50" t="s">
        <v>276</v>
      </c>
      <c r="J33" s="10"/>
    </row>
    <row r="34" spans="2:10" s="4" customFormat="1" ht="60.95" customHeight="1" x14ac:dyDescent="0.25">
      <c r="B34" s="15"/>
      <c r="C34" s="133"/>
      <c r="D34" s="110"/>
      <c r="E34" s="104"/>
      <c r="F34" s="116"/>
      <c r="G34" s="45" t="s">
        <v>207</v>
      </c>
      <c r="H34" s="48">
        <v>20</v>
      </c>
      <c r="I34" s="50" t="s">
        <v>276</v>
      </c>
      <c r="J34" s="10"/>
    </row>
    <row r="35" spans="2:10" s="4" customFormat="1" ht="60.95" customHeight="1" x14ac:dyDescent="0.25">
      <c r="B35" s="15"/>
      <c r="C35" s="133"/>
      <c r="D35" s="110"/>
      <c r="E35" s="104"/>
      <c r="F35" s="116"/>
      <c r="G35" s="45" t="s">
        <v>198</v>
      </c>
      <c r="H35" s="48">
        <v>50</v>
      </c>
      <c r="I35" s="50"/>
      <c r="J35" s="10"/>
    </row>
    <row r="36" spans="2:10" s="4" customFormat="1" ht="60.95" customHeight="1" x14ac:dyDescent="0.25">
      <c r="B36" s="15"/>
      <c r="C36" s="133"/>
      <c r="D36" s="110"/>
      <c r="E36" s="104"/>
      <c r="F36" s="116"/>
      <c r="G36" s="45" t="s">
        <v>189</v>
      </c>
      <c r="H36" s="48">
        <v>100</v>
      </c>
      <c r="I36" s="89" t="s">
        <v>253</v>
      </c>
      <c r="J36" s="10"/>
    </row>
    <row r="37" spans="2:10" s="4" customFormat="1" ht="60.95" customHeight="1" x14ac:dyDescent="0.25">
      <c r="B37" s="15"/>
      <c r="C37" s="133"/>
      <c r="D37" s="110"/>
      <c r="E37" s="104"/>
      <c r="F37" s="116"/>
      <c r="G37" s="45" t="s">
        <v>203</v>
      </c>
      <c r="H37" s="48">
        <v>50</v>
      </c>
      <c r="I37" s="89" t="s">
        <v>277</v>
      </c>
      <c r="J37" s="10"/>
    </row>
    <row r="38" spans="2:10" s="4" customFormat="1" ht="60.95" customHeight="1" x14ac:dyDescent="0.25">
      <c r="B38" s="15"/>
      <c r="C38" s="133"/>
      <c r="D38" s="110"/>
      <c r="E38" s="104"/>
      <c r="F38" s="116"/>
      <c r="G38" s="45" t="s">
        <v>202</v>
      </c>
      <c r="H38" s="48">
        <v>70</v>
      </c>
      <c r="I38" s="89" t="s">
        <v>278</v>
      </c>
      <c r="J38" s="10"/>
    </row>
    <row r="39" spans="2:10" s="4" customFormat="1" ht="60.95" customHeight="1" thickBot="1" x14ac:dyDescent="0.3">
      <c r="B39" s="15"/>
      <c r="C39" s="103"/>
      <c r="D39" s="111"/>
      <c r="E39" s="121"/>
      <c r="F39" s="139"/>
      <c r="G39" s="65" t="s">
        <v>204</v>
      </c>
      <c r="H39" s="66">
        <v>70</v>
      </c>
      <c r="I39" s="95" t="s">
        <v>278</v>
      </c>
      <c r="J39" s="10"/>
    </row>
    <row r="40" spans="2:10" s="4" customFormat="1" ht="60.95" customHeight="1" x14ac:dyDescent="0.25">
      <c r="B40" s="15"/>
      <c r="C40" s="101" t="s">
        <v>141</v>
      </c>
      <c r="D40" s="129">
        <f>IF(SUM(H40:H60)=0,"",AVERAGE(H40:H60))</f>
        <v>56.666666666666664</v>
      </c>
      <c r="E40" s="132" t="s">
        <v>135</v>
      </c>
      <c r="F40" s="118">
        <f>IF(SUM(H40:H48)=0,"",AVERAGE(H40:H48))</f>
        <v>57.777777777777779</v>
      </c>
      <c r="G40" s="67" t="s">
        <v>146</v>
      </c>
      <c r="H40" s="68">
        <v>100</v>
      </c>
      <c r="I40" s="89" t="s">
        <v>279</v>
      </c>
      <c r="J40" s="10"/>
    </row>
    <row r="41" spans="2:10" s="4" customFormat="1" ht="60.95" customHeight="1" x14ac:dyDescent="0.25">
      <c r="B41" s="15"/>
      <c r="C41" s="131"/>
      <c r="D41" s="130"/>
      <c r="E41" s="105"/>
      <c r="F41" s="116"/>
      <c r="G41" s="45" t="s">
        <v>191</v>
      </c>
      <c r="H41" s="48">
        <v>50</v>
      </c>
      <c r="I41" s="89" t="s">
        <v>280</v>
      </c>
      <c r="J41" s="10"/>
    </row>
    <row r="42" spans="2:10" s="4" customFormat="1" ht="60.95" customHeight="1" x14ac:dyDescent="0.25">
      <c r="B42" s="15"/>
      <c r="C42" s="131"/>
      <c r="D42" s="130"/>
      <c r="E42" s="105"/>
      <c r="F42" s="116"/>
      <c r="G42" s="45" t="s">
        <v>193</v>
      </c>
      <c r="H42" s="48">
        <v>50</v>
      </c>
      <c r="I42" s="89" t="s">
        <v>281</v>
      </c>
      <c r="J42" s="10"/>
    </row>
    <row r="43" spans="2:10" s="4" customFormat="1" ht="60.95" customHeight="1" x14ac:dyDescent="0.25">
      <c r="B43" s="15"/>
      <c r="C43" s="131"/>
      <c r="D43" s="130"/>
      <c r="E43" s="105"/>
      <c r="F43" s="116"/>
      <c r="G43" s="45" t="s">
        <v>194</v>
      </c>
      <c r="H43" s="48">
        <v>70</v>
      </c>
      <c r="I43" s="89" t="s">
        <v>282</v>
      </c>
      <c r="J43" s="10"/>
    </row>
    <row r="44" spans="2:10" s="4" customFormat="1" ht="60.95" customHeight="1" x14ac:dyDescent="0.25">
      <c r="B44" s="15"/>
      <c r="C44" s="131"/>
      <c r="D44" s="130"/>
      <c r="E44" s="105"/>
      <c r="F44" s="116"/>
      <c r="G44" s="45" t="s">
        <v>195</v>
      </c>
      <c r="H44" s="48">
        <v>50</v>
      </c>
      <c r="I44" s="50" t="s">
        <v>283</v>
      </c>
      <c r="J44" s="10"/>
    </row>
    <row r="45" spans="2:10" s="4" customFormat="1" ht="60.95" customHeight="1" x14ac:dyDescent="0.25">
      <c r="B45" s="15"/>
      <c r="C45" s="131"/>
      <c r="D45" s="130"/>
      <c r="E45" s="105"/>
      <c r="F45" s="116"/>
      <c r="G45" s="45" t="s">
        <v>200</v>
      </c>
      <c r="H45" s="48">
        <v>50</v>
      </c>
      <c r="I45" s="93" t="s">
        <v>284</v>
      </c>
      <c r="J45" s="10"/>
    </row>
    <row r="46" spans="2:10" s="4" customFormat="1" ht="60.95" customHeight="1" x14ac:dyDescent="0.25">
      <c r="B46" s="15"/>
      <c r="C46" s="131"/>
      <c r="D46" s="130"/>
      <c r="E46" s="105"/>
      <c r="F46" s="116"/>
      <c r="G46" s="45" t="s">
        <v>201</v>
      </c>
      <c r="H46" s="48">
        <v>50</v>
      </c>
      <c r="I46" s="93" t="s">
        <v>284</v>
      </c>
      <c r="J46" s="10"/>
    </row>
    <row r="47" spans="2:10" s="4" customFormat="1" ht="60.95" customHeight="1" x14ac:dyDescent="0.25">
      <c r="B47" s="15"/>
      <c r="C47" s="131"/>
      <c r="D47" s="130"/>
      <c r="E47" s="105"/>
      <c r="F47" s="116"/>
      <c r="G47" s="45" t="s">
        <v>205</v>
      </c>
      <c r="H47" s="48">
        <v>50</v>
      </c>
      <c r="I47" s="93" t="s">
        <v>284</v>
      </c>
      <c r="J47" s="10"/>
    </row>
    <row r="48" spans="2:10" s="4" customFormat="1" ht="60.95" customHeight="1" x14ac:dyDescent="0.25">
      <c r="B48" s="15"/>
      <c r="C48" s="131"/>
      <c r="D48" s="130"/>
      <c r="E48" s="105"/>
      <c r="F48" s="138"/>
      <c r="G48" s="56" t="s">
        <v>206</v>
      </c>
      <c r="H48" s="57">
        <v>50</v>
      </c>
      <c r="I48" s="96"/>
      <c r="J48" s="10"/>
    </row>
    <row r="49" spans="2:10" s="4" customFormat="1" ht="60.95" customHeight="1" x14ac:dyDescent="0.25">
      <c r="B49" s="15"/>
      <c r="C49" s="102"/>
      <c r="D49" s="110"/>
      <c r="E49" s="112" t="s">
        <v>138</v>
      </c>
      <c r="F49" s="115">
        <f>IF(SUM(H49:H51)=0,"",AVERAGE(H49:H51))</f>
        <v>70</v>
      </c>
      <c r="G49" s="60" t="s">
        <v>190</v>
      </c>
      <c r="H49" s="61">
        <v>50</v>
      </c>
      <c r="I49" s="89" t="s">
        <v>285</v>
      </c>
      <c r="J49" s="10"/>
    </row>
    <row r="50" spans="2:10" s="4" customFormat="1" ht="60.95" customHeight="1" x14ac:dyDescent="0.25">
      <c r="B50" s="15"/>
      <c r="C50" s="102"/>
      <c r="D50" s="110"/>
      <c r="E50" s="104"/>
      <c r="F50" s="116"/>
      <c r="G50" s="45" t="s">
        <v>192</v>
      </c>
      <c r="H50" s="48">
        <v>60</v>
      </c>
      <c r="I50" s="90" t="s">
        <v>286</v>
      </c>
      <c r="J50" s="10"/>
    </row>
    <row r="51" spans="2:10" s="4" customFormat="1" ht="60.95" customHeight="1" x14ac:dyDescent="0.25">
      <c r="B51" s="15"/>
      <c r="C51" s="102"/>
      <c r="D51" s="110"/>
      <c r="E51" s="105"/>
      <c r="F51" s="138"/>
      <c r="G51" s="56" t="s">
        <v>212</v>
      </c>
      <c r="H51" s="57">
        <v>100</v>
      </c>
      <c r="I51" s="58" t="s">
        <v>255</v>
      </c>
      <c r="J51" s="10"/>
    </row>
    <row r="52" spans="2:10" s="4" customFormat="1" ht="60.95" customHeight="1" x14ac:dyDescent="0.25">
      <c r="B52" s="15"/>
      <c r="C52" s="102"/>
      <c r="D52" s="110"/>
      <c r="E52" s="105" t="s">
        <v>140</v>
      </c>
      <c r="F52" s="116">
        <f>IF(SUM(H52:H60)=0,"",AVERAGE(H52:H60))</f>
        <v>51.111111111111114</v>
      </c>
      <c r="G52" s="54" t="s">
        <v>221</v>
      </c>
      <c r="H52" s="55">
        <v>100</v>
      </c>
      <c r="I52" s="59" t="s">
        <v>254</v>
      </c>
      <c r="J52" s="10"/>
    </row>
    <row r="53" spans="2:10" s="4" customFormat="1" ht="60.95" customHeight="1" x14ac:dyDescent="0.25">
      <c r="B53" s="15"/>
      <c r="C53" s="102"/>
      <c r="D53" s="110"/>
      <c r="E53" s="105"/>
      <c r="F53" s="116"/>
      <c r="G53" s="45" t="s">
        <v>147</v>
      </c>
      <c r="H53" s="48">
        <v>50</v>
      </c>
      <c r="I53" s="51" t="s">
        <v>287</v>
      </c>
      <c r="J53" s="10"/>
    </row>
    <row r="54" spans="2:10" s="4" customFormat="1" ht="60.95" customHeight="1" x14ac:dyDescent="0.25">
      <c r="B54" s="15"/>
      <c r="C54" s="102"/>
      <c r="D54" s="110"/>
      <c r="E54" s="105"/>
      <c r="F54" s="116"/>
      <c r="G54" s="45" t="s">
        <v>208</v>
      </c>
      <c r="H54" s="48">
        <v>50</v>
      </c>
      <c r="I54" s="51" t="s">
        <v>288</v>
      </c>
      <c r="J54" s="10"/>
    </row>
    <row r="55" spans="2:10" s="4" customFormat="1" ht="60.95" customHeight="1" x14ac:dyDescent="0.25">
      <c r="B55" s="15"/>
      <c r="C55" s="102"/>
      <c r="D55" s="110"/>
      <c r="E55" s="105"/>
      <c r="F55" s="116"/>
      <c r="G55" s="45" t="s">
        <v>161</v>
      </c>
      <c r="H55" s="48">
        <v>50</v>
      </c>
      <c r="I55" s="51" t="s">
        <v>289</v>
      </c>
      <c r="J55" s="10"/>
    </row>
    <row r="56" spans="2:10" s="4" customFormat="1" ht="60.95" customHeight="1" x14ac:dyDescent="0.25">
      <c r="B56" s="15"/>
      <c r="C56" s="102"/>
      <c r="D56" s="110"/>
      <c r="E56" s="105"/>
      <c r="F56" s="116"/>
      <c r="G56" s="45" t="s">
        <v>196</v>
      </c>
      <c r="H56" s="48">
        <v>10</v>
      </c>
      <c r="I56" s="51" t="s">
        <v>290</v>
      </c>
      <c r="J56" s="10"/>
    </row>
    <row r="57" spans="2:10" s="4" customFormat="1" ht="60.95" customHeight="1" x14ac:dyDescent="0.25">
      <c r="B57" s="15"/>
      <c r="C57" s="102"/>
      <c r="D57" s="110"/>
      <c r="E57" s="105"/>
      <c r="F57" s="116"/>
      <c r="G57" s="45" t="s">
        <v>144</v>
      </c>
      <c r="H57" s="48">
        <v>50</v>
      </c>
      <c r="I57" s="51" t="s">
        <v>291</v>
      </c>
      <c r="J57" s="10"/>
    </row>
    <row r="58" spans="2:10" s="4" customFormat="1" ht="60.95" customHeight="1" x14ac:dyDescent="0.25">
      <c r="B58" s="15"/>
      <c r="C58" s="102"/>
      <c r="D58" s="110"/>
      <c r="E58" s="105"/>
      <c r="F58" s="116"/>
      <c r="G58" s="45" t="s">
        <v>199</v>
      </c>
      <c r="H58" s="48">
        <v>50</v>
      </c>
      <c r="I58" s="49" t="s">
        <v>292</v>
      </c>
      <c r="J58" s="10"/>
    </row>
    <row r="59" spans="2:10" s="4" customFormat="1" ht="60.95" customHeight="1" x14ac:dyDescent="0.25">
      <c r="B59" s="15"/>
      <c r="C59" s="102"/>
      <c r="D59" s="110"/>
      <c r="E59" s="105"/>
      <c r="F59" s="116"/>
      <c r="G59" s="45" t="s">
        <v>213</v>
      </c>
      <c r="H59" s="48">
        <v>50</v>
      </c>
      <c r="I59" s="49" t="s">
        <v>293</v>
      </c>
      <c r="J59" s="10"/>
    </row>
    <row r="60" spans="2:10" s="4" customFormat="1" ht="60.95" customHeight="1" thickBot="1" x14ac:dyDescent="0.3">
      <c r="B60" s="15"/>
      <c r="C60" s="103"/>
      <c r="D60" s="111"/>
      <c r="E60" s="134"/>
      <c r="F60" s="128"/>
      <c r="G60" s="65" t="s">
        <v>214</v>
      </c>
      <c r="H60" s="66">
        <v>50</v>
      </c>
      <c r="I60" s="70" t="s">
        <v>293</v>
      </c>
      <c r="J60" s="10"/>
    </row>
    <row r="61" spans="2:10" s="4" customFormat="1" ht="60.95" customHeight="1" x14ac:dyDescent="0.25">
      <c r="B61" s="15"/>
      <c r="C61" s="101" t="s">
        <v>142</v>
      </c>
      <c r="D61" s="129">
        <f>IF(SUM(H61:H68)=0,"",AVERAGE(H61:H68))</f>
        <v>88.75</v>
      </c>
      <c r="E61" s="132" t="s">
        <v>135</v>
      </c>
      <c r="F61" s="113">
        <f>IF(SUM(H61:H64)=0,"",AVERAGE(H61:H64))</f>
        <v>77.5</v>
      </c>
      <c r="G61" s="67" t="s">
        <v>222</v>
      </c>
      <c r="H61" s="68">
        <v>60</v>
      </c>
      <c r="I61" s="97" t="s">
        <v>294</v>
      </c>
      <c r="J61" s="10"/>
    </row>
    <row r="62" spans="2:10" s="4" customFormat="1" ht="60.95" customHeight="1" x14ac:dyDescent="0.25">
      <c r="B62" s="15"/>
      <c r="C62" s="131"/>
      <c r="D62" s="130"/>
      <c r="E62" s="104"/>
      <c r="F62" s="114"/>
      <c r="G62" s="45" t="s">
        <v>187</v>
      </c>
      <c r="H62" s="48">
        <v>50</v>
      </c>
      <c r="I62" s="51" t="s">
        <v>291</v>
      </c>
      <c r="J62" s="10"/>
    </row>
    <row r="63" spans="2:10" s="4" customFormat="1" ht="60.95" customHeight="1" x14ac:dyDescent="0.25">
      <c r="B63" s="15"/>
      <c r="C63" s="131"/>
      <c r="D63" s="130"/>
      <c r="E63" s="104"/>
      <c r="F63" s="114"/>
      <c r="G63" s="45" t="s">
        <v>167</v>
      </c>
      <c r="H63" s="48">
        <v>100</v>
      </c>
      <c r="I63" s="49" t="s">
        <v>256</v>
      </c>
      <c r="J63" s="10"/>
    </row>
    <row r="64" spans="2:10" s="4" customFormat="1" ht="60.95" customHeight="1" x14ac:dyDescent="0.25">
      <c r="B64" s="15"/>
      <c r="C64" s="131"/>
      <c r="D64" s="130"/>
      <c r="E64" s="104"/>
      <c r="F64" s="114"/>
      <c r="G64" s="72" t="s">
        <v>210</v>
      </c>
      <c r="H64" s="73">
        <v>100</v>
      </c>
      <c r="I64" s="74" t="s">
        <v>256</v>
      </c>
      <c r="J64" s="10"/>
    </row>
    <row r="65" spans="2:12" s="4" customFormat="1" ht="60.95" customHeight="1" x14ac:dyDescent="0.25">
      <c r="B65" s="15"/>
      <c r="C65" s="102"/>
      <c r="D65" s="110"/>
      <c r="E65" s="112" t="s">
        <v>138</v>
      </c>
      <c r="F65" s="115">
        <f>IF(SUM(H65:H67)=0,"",AVERAGE(H65:H67))</f>
        <v>100</v>
      </c>
      <c r="G65" s="60" t="s">
        <v>215</v>
      </c>
      <c r="H65" s="61">
        <v>100</v>
      </c>
      <c r="I65" s="78" t="s">
        <v>256</v>
      </c>
      <c r="J65" s="10"/>
    </row>
    <row r="66" spans="2:12" s="4" customFormat="1" ht="60.95" customHeight="1" x14ac:dyDescent="0.25">
      <c r="B66" s="15"/>
      <c r="C66" s="102"/>
      <c r="D66" s="110"/>
      <c r="E66" s="104"/>
      <c r="F66" s="116"/>
      <c r="G66" s="45" t="s">
        <v>197</v>
      </c>
      <c r="H66" s="48">
        <v>100</v>
      </c>
      <c r="I66" s="79" t="s">
        <v>257</v>
      </c>
      <c r="J66" s="10"/>
    </row>
    <row r="67" spans="2:12" s="4" customFormat="1" ht="60.95" customHeight="1" x14ac:dyDescent="0.25">
      <c r="B67" s="15"/>
      <c r="C67" s="102"/>
      <c r="D67" s="110"/>
      <c r="E67" s="105"/>
      <c r="F67" s="117"/>
      <c r="G67" s="56" t="s">
        <v>223</v>
      </c>
      <c r="H67" s="57">
        <v>100</v>
      </c>
      <c r="I67" s="80" t="s">
        <v>256</v>
      </c>
      <c r="J67" s="10"/>
    </row>
    <row r="68" spans="2:12" s="4" customFormat="1" ht="60.95" customHeight="1" thickBot="1" x14ac:dyDescent="0.3">
      <c r="B68" s="15"/>
      <c r="C68" s="103"/>
      <c r="D68" s="111"/>
      <c r="E68" s="85" t="s">
        <v>140</v>
      </c>
      <c r="F68" s="86">
        <f>IF(SUM(H68)=0,"",AVERAGE(H68))</f>
        <v>100</v>
      </c>
      <c r="G68" s="75" t="s">
        <v>216</v>
      </c>
      <c r="H68" s="76">
        <v>100</v>
      </c>
      <c r="I68" s="77" t="s">
        <v>256</v>
      </c>
      <c r="J68" s="10"/>
    </row>
    <row r="69" spans="2:12" s="4" customFormat="1" ht="60.95" customHeight="1" x14ac:dyDescent="0.25">
      <c r="B69" s="15"/>
      <c r="C69" s="101" t="s">
        <v>143</v>
      </c>
      <c r="D69" s="109">
        <f>IF(SUM(H69:H80)=0,"",AVERAGE(H69:H80))</f>
        <v>85</v>
      </c>
      <c r="E69" s="132" t="s">
        <v>135</v>
      </c>
      <c r="F69" s="118">
        <f>IF(SUM(H69:H70)=0,"",AVERAGE(H69:H70))</f>
        <v>85</v>
      </c>
      <c r="G69" s="67" t="s">
        <v>163</v>
      </c>
      <c r="H69" s="68">
        <v>70</v>
      </c>
      <c r="I69" s="97" t="s">
        <v>295</v>
      </c>
      <c r="J69" s="10"/>
    </row>
    <row r="70" spans="2:12" s="4" customFormat="1" ht="60.95" customHeight="1" x14ac:dyDescent="0.25">
      <c r="B70" s="15"/>
      <c r="C70" s="102"/>
      <c r="D70" s="110"/>
      <c r="E70" s="112"/>
      <c r="F70" s="114"/>
      <c r="G70" s="72" t="s">
        <v>217</v>
      </c>
      <c r="H70" s="73">
        <v>100</v>
      </c>
      <c r="I70" s="81" t="s">
        <v>258</v>
      </c>
      <c r="J70" s="10"/>
    </row>
    <row r="71" spans="2:12" s="4" customFormat="1" ht="60.95" customHeight="1" x14ac:dyDescent="0.25">
      <c r="B71" s="15"/>
      <c r="C71" s="102"/>
      <c r="D71" s="110"/>
      <c r="E71" s="112" t="s">
        <v>138</v>
      </c>
      <c r="F71" s="127" t="str">
        <f>IF(SUM(H71:H75)=0,"",AVERAGE(H71:H75))</f>
        <v/>
      </c>
      <c r="G71" s="60" t="s">
        <v>164</v>
      </c>
      <c r="H71" s="61"/>
      <c r="I71" s="98" t="s">
        <v>259</v>
      </c>
      <c r="J71" s="10"/>
    </row>
    <row r="72" spans="2:12" s="4" customFormat="1" ht="60.95" customHeight="1" x14ac:dyDescent="0.25">
      <c r="B72" s="15"/>
      <c r="C72" s="102"/>
      <c r="D72" s="110"/>
      <c r="E72" s="104"/>
      <c r="F72" s="114"/>
      <c r="G72" s="45" t="s">
        <v>170</v>
      </c>
      <c r="H72" s="48"/>
      <c r="I72" s="98" t="s">
        <v>259</v>
      </c>
      <c r="J72" s="10"/>
    </row>
    <row r="73" spans="2:12" s="4" customFormat="1" ht="60.95" customHeight="1" x14ac:dyDescent="0.25">
      <c r="B73" s="15"/>
      <c r="C73" s="102"/>
      <c r="D73" s="110"/>
      <c r="E73" s="104"/>
      <c r="F73" s="114"/>
      <c r="G73" s="45" t="s">
        <v>168</v>
      </c>
      <c r="H73" s="48"/>
      <c r="I73" s="98" t="s">
        <v>259</v>
      </c>
      <c r="J73" s="10"/>
    </row>
    <row r="74" spans="2:12" s="4" customFormat="1" ht="60.95" customHeight="1" x14ac:dyDescent="0.25">
      <c r="B74" s="15"/>
      <c r="C74" s="102"/>
      <c r="D74" s="110"/>
      <c r="E74" s="104"/>
      <c r="F74" s="114"/>
      <c r="G74" s="45" t="s">
        <v>166</v>
      </c>
      <c r="H74" s="48"/>
      <c r="I74" s="98" t="s">
        <v>259</v>
      </c>
      <c r="J74" s="10"/>
    </row>
    <row r="75" spans="2:12" s="4" customFormat="1" ht="60.95" customHeight="1" x14ac:dyDescent="0.25">
      <c r="B75" s="15"/>
      <c r="C75" s="102"/>
      <c r="D75" s="110"/>
      <c r="E75" s="105"/>
      <c r="F75" s="117"/>
      <c r="G75" s="56" t="s">
        <v>212</v>
      </c>
      <c r="H75" s="57"/>
      <c r="I75" s="98" t="s">
        <v>259</v>
      </c>
      <c r="J75" s="10"/>
      <c r="K75" s="19"/>
      <c r="L75" s="19"/>
    </row>
    <row r="76" spans="2:12" s="4" customFormat="1" ht="60.95" customHeight="1" x14ac:dyDescent="0.25">
      <c r="B76" s="15"/>
      <c r="C76" s="102"/>
      <c r="D76" s="110"/>
      <c r="E76" s="104" t="s">
        <v>140</v>
      </c>
      <c r="F76" s="122" t="str">
        <f>IF(SUM(H76:H80)=0,"",AVERAGE(H76:H80))</f>
        <v/>
      </c>
      <c r="G76" s="54" t="s">
        <v>218</v>
      </c>
      <c r="H76" s="55"/>
      <c r="I76" s="98" t="s">
        <v>259</v>
      </c>
      <c r="J76" s="10"/>
      <c r="K76" s="19"/>
      <c r="L76" s="19"/>
    </row>
    <row r="77" spans="2:12" s="4" customFormat="1" ht="60.95" customHeight="1" x14ac:dyDescent="0.25">
      <c r="B77" s="15"/>
      <c r="C77" s="133"/>
      <c r="D77" s="110"/>
      <c r="E77" s="104"/>
      <c r="F77" s="122"/>
      <c r="G77" s="45" t="s">
        <v>178</v>
      </c>
      <c r="H77" s="48"/>
      <c r="I77" s="98" t="s">
        <v>259</v>
      </c>
      <c r="J77" s="10"/>
      <c r="K77" s="19"/>
      <c r="L77" s="19"/>
    </row>
    <row r="78" spans="2:12" s="4" customFormat="1" ht="60.95" customHeight="1" x14ac:dyDescent="0.25">
      <c r="B78" s="15"/>
      <c r="C78" s="133"/>
      <c r="D78" s="110"/>
      <c r="E78" s="104"/>
      <c r="F78" s="122"/>
      <c r="G78" s="45" t="s">
        <v>169</v>
      </c>
      <c r="H78" s="48"/>
      <c r="I78" s="98" t="s">
        <v>259</v>
      </c>
      <c r="J78" s="10"/>
      <c r="K78" s="19"/>
      <c r="L78" s="19"/>
    </row>
    <row r="79" spans="2:12" s="4" customFormat="1" ht="60.95" customHeight="1" x14ac:dyDescent="0.25">
      <c r="B79" s="15"/>
      <c r="C79" s="133"/>
      <c r="D79" s="110"/>
      <c r="E79" s="104"/>
      <c r="F79" s="122"/>
      <c r="G79" s="45" t="s">
        <v>165</v>
      </c>
      <c r="H79" s="48"/>
      <c r="I79" s="98" t="s">
        <v>259</v>
      </c>
      <c r="J79" s="10"/>
      <c r="K79" s="19"/>
      <c r="L79" s="19"/>
    </row>
    <row r="80" spans="2:12" s="4" customFormat="1" ht="60.95" customHeight="1" thickBot="1" x14ac:dyDescent="0.3">
      <c r="B80" s="15"/>
      <c r="C80" s="103"/>
      <c r="D80" s="111"/>
      <c r="E80" s="121"/>
      <c r="F80" s="123"/>
      <c r="G80" s="65" t="s">
        <v>219</v>
      </c>
      <c r="H80" s="66"/>
      <c r="I80" s="98" t="s">
        <v>259</v>
      </c>
      <c r="J80" s="10"/>
    </row>
    <row r="81" spans="2:10" s="4" customFormat="1" ht="60.95" customHeight="1" thickBot="1" x14ac:dyDescent="0.3">
      <c r="B81" s="15"/>
      <c r="C81" s="101" t="s">
        <v>149</v>
      </c>
      <c r="D81" s="109">
        <f>IF(SUM(H81:H95)=0,"",AVERAGE(H81:H95))</f>
        <v>7.1428571428571432</v>
      </c>
      <c r="E81" s="108" t="s">
        <v>135</v>
      </c>
      <c r="F81" s="124">
        <f>IF(SUM(H81:H86)=0,"",AVERAGE(H81:H86))</f>
        <v>5</v>
      </c>
      <c r="G81" s="67" t="s">
        <v>159</v>
      </c>
      <c r="H81" s="68">
        <v>5</v>
      </c>
      <c r="I81" s="69" t="s">
        <v>260</v>
      </c>
      <c r="J81" s="10"/>
    </row>
    <row r="82" spans="2:10" s="4" customFormat="1" ht="60.95" customHeight="1" thickBot="1" x14ac:dyDescent="0.3">
      <c r="B82" s="15"/>
      <c r="C82" s="102"/>
      <c r="D82" s="110"/>
      <c r="E82" s="104"/>
      <c r="F82" s="125"/>
      <c r="G82" s="45" t="s">
        <v>182</v>
      </c>
      <c r="H82" s="48">
        <v>5</v>
      </c>
      <c r="I82" s="69" t="s">
        <v>260</v>
      </c>
      <c r="J82" s="10"/>
    </row>
    <row r="83" spans="2:10" s="4" customFormat="1" ht="60.95" customHeight="1" thickBot="1" x14ac:dyDescent="0.3">
      <c r="B83" s="15"/>
      <c r="C83" s="102"/>
      <c r="D83" s="110"/>
      <c r="E83" s="104"/>
      <c r="F83" s="125"/>
      <c r="G83" s="45" t="s">
        <v>179</v>
      </c>
      <c r="H83" s="48">
        <v>5</v>
      </c>
      <c r="I83" s="69" t="s">
        <v>260</v>
      </c>
      <c r="J83" s="10"/>
    </row>
    <row r="84" spans="2:10" s="4" customFormat="1" ht="60.95" customHeight="1" thickBot="1" x14ac:dyDescent="0.3">
      <c r="B84" s="15"/>
      <c r="C84" s="102"/>
      <c r="D84" s="110"/>
      <c r="E84" s="104"/>
      <c r="F84" s="125"/>
      <c r="G84" s="45" t="s">
        <v>183</v>
      </c>
      <c r="H84" s="48">
        <v>5</v>
      </c>
      <c r="I84" s="69" t="s">
        <v>260</v>
      </c>
      <c r="J84" s="10"/>
    </row>
    <row r="85" spans="2:10" s="4" customFormat="1" ht="60.95" customHeight="1" thickBot="1" x14ac:dyDescent="0.3">
      <c r="B85" s="15"/>
      <c r="C85" s="102"/>
      <c r="D85" s="110"/>
      <c r="E85" s="104"/>
      <c r="F85" s="125"/>
      <c r="G85" s="45" t="s">
        <v>180</v>
      </c>
      <c r="H85" s="48">
        <v>5</v>
      </c>
      <c r="I85" s="69" t="s">
        <v>260</v>
      </c>
      <c r="J85" s="10"/>
    </row>
    <row r="86" spans="2:10" s="4" customFormat="1" ht="60.95" customHeight="1" x14ac:dyDescent="0.25">
      <c r="B86" s="15"/>
      <c r="C86" s="102"/>
      <c r="D86" s="110"/>
      <c r="E86" s="105"/>
      <c r="F86" s="126"/>
      <c r="G86" s="56" t="s">
        <v>144</v>
      </c>
      <c r="H86" s="57">
        <v>5</v>
      </c>
      <c r="I86" s="69" t="s">
        <v>260</v>
      </c>
      <c r="J86" s="10"/>
    </row>
    <row r="87" spans="2:10" s="4" customFormat="1" ht="60.95" customHeight="1" thickBot="1" x14ac:dyDescent="0.3">
      <c r="B87" s="15"/>
      <c r="C87" s="102"/>
      <c r="D87" s="110"/>
      <c r="E87" s="112" t="s">
        <v>138</v>
      </c>
      <c r="F87" s="127">
        <f>IF(SUM(H87:H92)=0,"",AVERAGE(H87:H92))</f>
        <v>12</v>
      </c>
      <c r="G87" s="60" t="s">
        <v>145</v>
      </c>
      <c r="H87" s="61"/>
      <c r="I87" s="63" t="s">
        <v>296</v>
      </c>
      <c r="J87" s="10"/>
    </row>
    <row r="88" spans="2:10" s="4" customFormat="1" ht="60.95" customHeight="1" thickBot="1" x14ac:dyDescent="0.3">
      <c r="B88" s="15"/>
      <c r="C88" s="102"/>
      <c r="D88" s="110"/>
      <c r="E88" s="104"/>
      <c r="F88" s="114"/>
      <c r="G88" s="45" t="s">
        <v>181</v>
      </c>
      <c r="H88" s="48">
        <v>5</v>
      </c>
      <c r="I88" s="69" t="s">
        <v>260</v>
      </c>
      <c r="J88" s="10"/>
    </row>
    <row r="89" spans="2:10" s="4" customFormat="1" ht="60.95" customHeight="1" x14ac:dyDescent="0.25">
      <c r="B89" s="15"/>
      <c r="C89" s="102"/>
      <c r="D89" s="110"/>
      <c r="E89" s="104"/>
      <c r="F89" s="114"/>
      <c r="G89" s="45" t="s">
        <v>181</v>
      </c>
      <c r="H89" s="48">
        <v>5</v>
      </c>
      <c r="I89" s="69" t="s">
        <v>260</v>
      </c>
      <c r="J89" s="10"/>
    </row>
    <row r="90" spans="2:10" s="4" customFormat="1" ht="60.95" customHeight="1" thickBot="1" x14ac:dyDescent="0.3">
      <c r="B90" s="15"/>
      <c r="C90" s="102"/>
      <c r="D90" s="110"/>
      <c r="E90" s="104"/>
      <c r="F90" s="114"/>
      <c r="G90" s="45" t="s">
        <v>148</v>
      </c>
      <c r="H90" s="48">
        <v>40</v>
      </c>
      <c r="I90" s="49" t="s">
        <v>297</v>
      </c>
      <c r="J90" s="10"/>
    </row>
    <row r="91" spans="2:10" s="4" customFormat="1" ht="60.95" customHeight="1" thickBot="1" x14ac:dyDescent="0.3">
      <c r="B91" s="15"/>
      <c r="C91" s="102"/>
      <c r="D91" s="110"/>
      <c r="E91" s="104"/>
      <c r="F91" s="114"/>
      <c r="G91" s="45" t="s">
        <v>185</v>
      </c>
      <c r="H91" s="48">
        <v>5</v>
      </c>
      <c r="I91" s="69" t="s">
        <v>260</v>
      </c>
      <c r="J91" s="10"/>
    </row>
    <row r="92" spans="2:10" s="4" customFormat="1" ht="60.95" customHeight="1" thickBot="1" x14ac:dyDescent="0.3">
      <c r="B92" s="15"/>
      <c r="C92" s="102"/>
      <c r="D92" s="110"/>
      <c r="E92" s="105"/>
      <c r="F92" s="117"/>
      <c r="G92" s="56" t="s">
        <v>224</v>
      </c>
      <c r="H92" s="57">
        <v>5</v>
      </c>
      <c r="I92" s="69" t="s">
        <v>260</v>
      </c>
      <c r="J92" s="10"/>
    </row>
    <row r="93" spans="2:10" s="4" customFormat="1" ht="60.95" customHeight="1" x14ac:dyDescent="0.25">
      <c r="B93" s="15"/>
      <c r="C93" s="102"/>
      <c r="D93" s="110"/>
      <c r="E93" s="112" t="s">
        <v>140</v>
      </c>
      <c r="F93" s="127">
        <f>IF(SUM(H93:H95)=0,"",AVERAGE(H93:H95))</f>
        <v>3.3333333333333335</v>
      </c>
      <c r="G93" s="60" t="s">
        <v>184</v>
      </c>
      <c r="H93" s="61">
        <v>5</v>
      </c>
      <c r="I93" s="69" t="s">
        <v>260</v>
      </c>
      <c r="J93" s="10"/>
    </row>
    <row r="94" spans="2:10" s="4" customFormat="1" ht="60.95" customHeight="1" thickBot="1" x14ac:dyDescent="0.3">
      <c r="B94" s="15"/>
      <c r="C94" s="102"/>
      <c r="D94" s="110"/>
      <c r="E94" s="104"/>
      <c r="F94" s="114"/>
      <c r="G94" s="45" t="s">
        <v>220</v>
      </c>
      <c r="H94" s="48">
        <v>0</v>
      </c>
      <c r="I94" s="49" t="s">
        <v>261</v>
      </c>
      <c r="J94" s="10"/>
    </row>
    <row r="95" spans="2:10" s="4" customFormat="1" ht="60.95" customHeight="1" thickBot="1" x14ac:dyDescent="0.3">
      <c r="B95" s="15"/>
      <c r="C95" s="103"/>
      <c r="D95" s="111"/>
      <c r="E95" s="121"/>
      <c r="F95" s="128"/>
      <c r="G95" s="65" t="s">
        <v>188</v>
      </c>
      <c r="H95" s="66">
        <v>5</v>
      </c>
      <c r="I95" s="69" t="s">
        <v>260</v>
      </c>
      <c r="J95" s="10"/>
    </row>
    <row r="96" spans="2:10" s="4" customFormat="1" ht="60.95" customHeight="1" thickBot="1" x14ac:dyDescent="0.3">
      <c r="B96" s="15"/>
      <c r="C96" s="106" t="s">
        <v>150</v>
      </c>
      <c r="D96" s="119" t="str">
        <f>IF(SUM(H96:H114)=0,"",AVERAGE(H96:H114))</f>
        <v/>
      </c>
      <c r="E96" s="104" t="s">
        <v>138</v>
      </c>
      <c r="F96" s="116" t="str">
        <f>IF(SUM(H96:H114)=0,"",AVERAGE(H96:H114))</f>
        <v/>
      </c>
      <c r="G96" s="54" t="s">
        <v>225</v>
      </c>
      <c r="H96" s="62"/>
      <c r="I96" s="69" t="s">
        <v>263</v>
      </c>
      <c r="J96" s="10"/>
    </row>
    <row r="97" spans="2:10" s="4" customFormat="1" ht="60.95" customHeight="1" thickBot="1" x14ac:dyDescent="0.3">
      <c r="B97" s="15"/>
      <c r="C97" s="106"/>
      <c r="D97" s="110"/>
      <c r="E97" s="104"/>
      <c r="F97" s="114"/>
      <c r="G97" s="45" t="s">
        <v>226</v>
      </c>
      <c r="H97" s="46"/>
      <c r="I97" s="69" t="s">
        <v>263</v>
      </c>
      <c r="J97" s="10"/>
    </row>
    <row r="98" spans="2:10" s="4" customFormat="1" ht="60.95" customHeight="1" thickBot="1" x14ac:dyDescent="0.3">
      <c r="B98" s="15"/>
      <c r="C98" s="106"/>
      <c r="D98" s="110"/>
      <c r="E98" s="104"/>
      <c r="F98" s="114"/>
      <c r="G98" s="45" t="s">
        <v>227</v>
      </c>
      <c r="H98" s="46"/>
      <c r="I98" s="69" t="s">
        <v>263</v>
      </c>
      <c r="J98" s="10"/>
    </row>
    <row r="99" spans="2:10" s="4" customFormat="1" ht="60.95" customHeight="1" thickBot="1" x14ac:dyDescent="0.3">
      <c r="B99" s="15"/>
      <c r="C99" s="106"/>
      <c r="D99" s="110"/>
      <c r="E99" s="104"/>
      <c r="F99" s="114"/>
      <c r="G99" s="45" t="s">
        <v>228</v>
      </c>
      <c r="H99" s="46"/>
      <c r="I99" s="69" t="s">
        <v>263</v>
      </c>
      <c r="J99" s="10"/>
    </row>
    <row r="100" spans="2:10" s="4" customFormat="1" ht="60.95" customHeight="1" thickBot="1" x14ac:dyDescent="0.3">
      <c r="B100" s="15"/>
      <c r="C100" s="106"/>
      <c r="D100" s="110"/>
      <c r="E100" s="104"/>
      <c r="F100" s="114"/>
      <c r="G100" s="45" t="s">
        <v>229</v>
      </c>
      <c r="H100" s="46"/>
      <c r="I100" s="69" t="s">
        <v>263</v>
      </c>
      <c r="J100" s="10"/>
    </row>
    <row r="101" spans="2:10" s="4" customFormat="1" ht="60.95" customHeight="1" thickBot="1" x14ac:dyDescent="0.3">
      <c r="B101" s="15"/>
      <c r="C101" s="106"/>
      <c r="D101" s="110"/>
      <c r="E101" s="104"/>
      <c r="F101" s="114"/>
      <c r="G101" s="45" t="s">
        <v>230</v>
      </c>
      <c r="H101" s="46"/>
      <c r="I101" s="69" t="s">
        <v>263</v>
      </c>
      <c r="J101" s="10"/>
    </row>
    <row r="102" spans="2:10" s="4" customFormat="1" ht="60.95" customHeight="1" thickBot="1" x14ac:dyDescent="0.3">
      <c r="B102" s="15"/>
      <c r="C102" s="106"/>
      <c r="D102" s="110"/>
      <c r="E102" s="104"/>
      <c r="F102" s="114"/>
      <c r="G102" s="45" t="s">
        <v>231</v>
      </c>
      <c r="H102" s="46"/>
      <c r="I102" s="69" t="s">
        <v>263</v>
      </c>
      <c r="J102" s="10"/>
    </row>
    <row r="103" spans="2:10" s="4" customFormat="1" ht="60.95" customHeight="1" thickBot="1" x14ac:dyDescent="0.3">
      <c r="B103" s="15"/>
      <c r="C103" s="106"/>
      <c r="D103" s="110"/>
      <c r="E103" s="104"/>
      <c r="F103" s="114"/>
      <c r="G103" s="45" t="s">
        <v>232</v>
      </c>
      <c r="H103" s="46"/>
      <c r="I103" s="69" t="s">
        <v>263</v>
      </c>
      <c r="J103" s="10"/>
    </row>
    <row r="104" spans="2:10" s="4" customFormat="1" ht="60.95" customHeight="1" thickBot="1" x14ac:dyDescent="0.3">
      <c r="B104" s="15"/>
      <c r="C104" s="106"/>
      <c r="D104" s="110"/>
      <c r="E104" s="104"/>
      <c r="F104" s="114"/>
      <c r="G104" s="45" t="s">
        <v>233</v>
      </c>
      <c r="H104" s="46"/>
      <c r="I104" s="69" t="s">
        <v>263</v>
      </c>
      <c r="J104" s="10"/>
    </row>
    <row r="105" spans="2:10" s="4" customFormat="1" ht="60.95" customHeight="1" thickBot="1" x14ac:dyDescent="0.3">
      <c r="B105" s="15"/>
      <c r="C105" s="106"/>
      <c r="D105" s="110"/>
      <c r="E105" s="104"/>
      <c r="F105" s="114"/>
      <c r="G105" s="45" t="s">
        <v>234</v>
      </c>
      <c r="H105" s="46"/>
      <c r="I105" s="69" t="s">
        <v>263</v>
      </c>
      <c r="J105" s="10"/>
    </row>
    <row r="106" spans="2:10" s="4" customFormat="1" ht="60.95" customHeight="1" thickBot="1" x14ac:dyDescent="0.3">
      <c r="B106" s="15"/>
      <c r="C106" s="106"/>
      <c r="D106" s="110"/>
      <c r="E106" s="104"/>
      <c r="F106" s="114"/>
      <c r="G106" s="45" t="s">
        <v>235</v>
      </c>
      <c r="H106" s="46"/>
      <c r="I106" s="69" t="s">
        <v>263</v>
      </c>
      <c r="J106" s="10"/>
    </row>
    <row r="107" spans="2:10" s="4" customFormat="1" ht="60.95" customHeight="1" thickBot="1" x14ac:dyDescent="0.3">
      <c r="B107" s="15"/>
      <c r="C107" s="106"/>
      <c r="D107" s="110"/>
      <c r="E107" s="104"/>
      <c r="F107" s="114"/>
      <c r="G107" s="45" t="s">
        <v>236</v>
      </c>
      <c r="H107" s="46"/>
      <c r="I107" s="69" t="s">
        <v>263</v>
      </c>
      <c r="J107" s="10"/>
    </row>
    <row r="108" spans="2:10" s="4" customFormat="1" ht="60.95" customHeight="1" thickBot="1" x14ac:dyDescent="0.3">
      <c r="B108" s="15"/>
      <c r="C108" s="106"/>
      <c r="D108" s="110"/>
      <c r="E108" s="104"/>
      <c r="F108" s="114"/>
      <c r="G108" s="45" t="s">
        <v>237</v>
      </c>
      <c r="H108" s="46"/>
      <c r="I108" s="69" t="s">
        <v>263</v>
      </c>
      <c r="J108" s="10"/>
    </row>
    <row r="109" spans="2:10" s="4" customFormat="1" ht="60.95" customHeight="1" thickBot="1" x14ac:dyDescent="0.3">
      <c r="B109" s="15"/>
      <c r="C109" s="106"/>
      <c r="D109" s="110"/>
      <c r="E109" s="104"/>
      <c r="F109" s="114"/>
      <c r="G109" s="45" t="s">
        <v>238</v>
      </c>
      <c r="H109" s="46"/>
      <c r="I109" s="69" t="s">
        <v>263</v>
      </c>
      <c r="J109" s="10"/>
    </row>
    <row r="110" spans="2:10" s="4" customFormat="1" ht="60.95" customHeight="1" thickBot="1" x14ac:dyDescent="0.3">
      <c r="B110" s="15"/>
      <c r="C110" s="106"/>
      <c r="D110" s="110"/>
      <c r="E110" s="104"/>
      <c r="F110" s="114"/>
      <c r="G110" s="45" t="s">
        <v>239</v>
      </c>
      <c r="H110" s="46"/>
      <c r="I110" s="69" t="s">
        <v>263</v>
      </c>
      <c r="J110" s="10"/>
    </row>
    <row r="111" spans="2:10" s="4" customFormat="1" ht="60.95" customHeight="1" thickBot="1" x14ac:dyDescent="0.3">
      <c r="B111" s="15"/>
      <c r="C111" s="106"/>
      <c r="D111" s="110"/>
      <c r="E111" s="104"/>
      <c r="F111" s="114"/>
      <c r="G111" s="45" t="s">
        <v>240</v>
      </c>
      <c r="H111" s="46"/>
      <c r="I111" s="69" t="s">
        <v>263</v>
      </c>
      <c r="J111" s="10"/>
    </row>
    <row r="112" spans="2:10" s="4" customFormat="1" ht="60.95" customHeight="1" thickBot="1" x14ac:dyDescent="0.3">
      <c r="B112" s="15"/>
      <c r="C112" s="106"/>
      <c r="D112" s="110"/>
      <c r="E112" s="104"/>
      <c r="F112" s="114"/>
      <c r="G112" s="45" t="s">
        <v>241</v>
      </c>
      <c r="H112" s="46"/>
      <c r="I112" s="69" t="s">
        <v>263</v>
      </c>
      <c r="J112" s="10"/>
    </row>
    <row r="113" spans="2:10" s="4" customFormat="1" ht="60.95" customHeight="1" thickBot="1" x14ac:dyDescent="0.3">
      <c r="B113" s="15"/>
      <c r="C113" s="106"/>
      <c r="D113" s="110"/>
      <c r="E113" s="104"/>
      <c r="F113" s="114"/>
      <c r="G113" s="45" t="s">
        <v>242</v>
      </c>
      <c r="H113" s="46"/>
      <c r="I113" s="69" t="s">
        <v>263</v>
      </c>
      <c r="J113" s="10"/>
    </row>
    <row r="114" spans="2:10" s="4" customFormat="1" ht="60.95" customHeight="1" x14ac:dyDescent="0.25">
      <c r="B114" s="15"/>
      <c r="C114" s="107"/>
      <c r="D114" s="120"/>
      <c r="E114" s="105"/>
      <c r="F114" s="117"/>
      <c r="G114" s="52" t="s">
        <v>243</v>
      </c>
      <c r="H114" s="53"/>
      <c r="I114" s="69" t="s">
        <v>263</v>
      </c>
      <c r="J114" s="10"/>
    </row>
    <row r="115" spans="2:10" s="4" customFormat="1" ht="8.25" customHeight="1" thickBot="1" x14ac:dyDescent="0.3">
      <c r="B115" s="17"/>
      <c r="C115" s="11"/>
      <c r="D115" s="11"/>
      <c r="E115" s="11"/>
      <c r="F115" s="11"/>
      <c r="G115" s="11"/>
      <c r="H115" s="11"/>
      <c r="I115" s="11"/>
      <c r="J115" s="12"/>
    </row>
    <row r="116" spans="2:10" x14ac:dyDescent="0.25"/>
    <row r="117" spans="2:10" hidden="1" x14ac:dyDescent="0.25">
      <c r="F117" s="44"/>
    </row>
    <row r="118" spans="2:10" hidden="1" x14ac:dyDescent="0.25"/>
    <row r="119" spans="2:10" hidden="1" x14ac:dyDescent="0.25"/>
    <row r="120" spans="2:10" hidden="1" x14ac:dyDescent="0.25"/>
    <row r="121" spans="2:10" hidden="1" x14ac:dyDescent="0.25"/>
    <row r="122" spans="2:10" hidden="1" x14ac:dyDescent="0.25"/>
    <row r="123" spans="2:10" hidden="1" x14ac:dyDescent="0.25"/>
    <row r="124" spans="2:10" hidden="1" x14ac:dyDescent="0.25"/>
    <row r="125" spans="2:10" hidden="1" x14ac:dyDescent="0.25">
      <c r="D125" s="44"/>
    </row>
    <row r="126" spans="2:10" x14ac:dyDescent="0.25"/>
    <row r="127" spans="2:10" hidden="1" x14ac:dyDescent="0.25"/>
    <row r="128" spans="2: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protectedRanges>
    <protectedRange sqref="I61:I70 H10:H114 I22:I23 I81:I114 I16:I20 I25:I59" name="Simulado"/>
    <protectedRange sqref="F93:F114 F76:F80 F40:F50 F10:F38 F52:F74" name="Actual"/>
  </protectedRanges>
  <autoFilter ref="A1:N157"/>
  <mergeCells count="54">
    <mergeCell ref="C3:I3"/>
    <mergeCell ref="E10:E21"/>
    <mergeCell ref="F10:F21"/>
    <mergeCell ref="H8:H9"/>
    <mergeCell ref="I8:I9"/>
    <mergeCell ref="C5:F5"/>
    <mergeCell ref="C6:F6"/>
    <mergeCell ref="G5:I5"/>
    <mergeCell ref="G6:I6"/>
    <mergeCell ref="C8:C9"/>
    <mergeCell ref="D8:D9"/>
    <mergeCell ref="E8:E9"/>
    <mergeCell ref="F8:F9"/>
    <mergeCell ref="G8:G9"/>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61:C68"/>
    <mergeCell ref="E69:E70"/>
    <mergeCell ref="E76:E80"/>
    <mergeCell ref="C69:C80"/>
    <mergeCell ref="E61:E64"/>
    <mergeCell ref="E65:E67"/>
    <mergeCell ref="E71:E75"/>
    <mergeCell ref="F61:F64"/>
    <mergeCell ref="F65:F67"/>
    <mergeCell ref="F69:F70"/>
    <mergeCell ref="D96:D114"/>
    <mergeCell ref="E93:E95"/>
    <mergeCell ref="F76:F80"/>
    <mergeCell ref="F81:F86"/>
    <mergeCell ref="F87:F92"/>
    <mergeCell ref="F93:F95"/>
    <mergeCell ref="F96:F114"/>
    <mergeCell ref="D61:D68"/>
    <mergeCell ref="D69:D80"/>
    <mergeCell ref="F71:F75"/>
    <mergeCell ref="C81:C95"/>
    <mergeCell ref="E96:E114"/>
    <mergeCell ref="C96:C114"/>
    <mergeCell ref="E81:E86"/>
    <mergeCell ref="D81:D95"/>
    <mergeCell ref="E87:E92"/>
  </mergeCells>
  <conditionalFormatting sqref="H10:H114">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6:I6">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formula>
      <formula>20.4</formula>
    </cfRule>
  </conditionalFormatting>
  <conditionalFormatting sqref="F61:F66 F68:F69 F81 F87 F96 F93:F94 F76:F79 F71:F74 F52:F59 F29:F38 F40:F50 F10:F22">
    <cfRule type="cellIs" dxfId="9" priority="30" operator="between">
      <formula>80.5</formula>
      <formula>100</formula>
    </cfRule>
    <cfRule type="cellIs" dxfId="8" priority="31" operator="between">
      <formula>60.5</formula>
      <formula>80.4</formula>
    </cfRule>
    <cfRule type="cellIs" dxfId="7" priority="38" operator="between">
      <formula>40.5</formula>
      <formula>60.4</formula>
    </cfRule>
    <cfRule type="cellIs" dxfId="6" priority="39" operator="between">
      <formula>20.5</formula>
      <formula>40.4</formula>
    </cfRule>
  </conditionalFormatting>
  <conditionalFormatting sqref="F61:F66 F68:F69 F81 F87 F96 F93:F94 F76:F79 F71:F74 F52:F59 F40:F50 F10:F38">
    <cfRule type="cellIs" dxfId="5" priority="40" operator="between">
      <formula>0.1</formula>
      <formula>20.4</formula>
    </cfRule>
  </conditionalFormatting>
  <conditionalFormatting sqref="D10:D114">
    <cfRule type="cellIs" dxfId="4" priority="1" operator="between">
      <formula>80.5</formula>
      <formula>100</formula>
    </cfRule>
    <cfRule type="cellIs" dxfId="3" priority="2" operator="between">
      <formula>60.5</formula>
      <formula>80.4</formula>
    </cfRule>
    <cfRule type="cellIs" dxfId="2" priority="3" operator="between">
      <formula>40.5</formula>
      <formula>60.4</formula>
    </cfRule>
    <cfRule type="cellIs" dxfId="1" priority="4" operator="between">
      <formula>20.5</formula>
      <formula>40.4</formula>
    </cfRule>
    <cfRule type="cellIs" dxfId="0" priority="5" operator="between">
      <formula>0.1</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whole" operator="equal" allowBlank="1" showInputMessage="1" showErrorMessage="1" error="ERROR. NO DEBE DILIGENCIAR ESTA CELDA" sqref="G6:I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4">
      <formula1>0</formula1>
      <formula2>100</formula2>
    </dataValidation>
    <dataValidation type="whole" operator="greaterThan" allowBlank="1" showInputMessage="1" showErrorMessage="1" error="ERROR. NO DEBE DILIGENCIAR ESTAS CELDAS" sqref="D10:D114">
      <formula1>555555555555555</formula1>
    </dataValidation>
  </dataValidations>
  <pageMargins left="0.7" right="0.7" top="0.75" bottom="0.75" header="0.3" footer="0.3"/>
  <pageSetup scale="52" fitToHeight="0" orientation="landscape" horizontalDpi="4294967294" verticalDpi="300" r:id="rId1"/>
  <ignoredErrors>
    <ignoredError sqref="F10 F21 F29 F40:F11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abSelected="1" topLeftCell="B1" zoomScale="90" zoomScaleNormal="90" workbookViewId="0">
      <selection activeCell="C3" sqref="C3:T3"/>
    </sheetView>
  </sheetViews>
  <sheetFormatPr baseColWidth="10" defaultColWidth="0" defaultRowHeight="14.25" zeroHeight="1" x14ac:dyDescent="0.2"/>
  <cols>
    <col min="1" max="1" width="0.85546875" style="23" customWidth="1"/>
    <col min="2" max="2" width="1.7109375" style="23" customWidth="1"/>
    <col min="3" max="20" width="11.42578125" style="23" customWidth="1"/>
    <col min="21" max="21" width="1" style="23" customWidth="1"/>
    <col min="22" max="22" width="3.85546875" style="23" customWidth="1"/>
    <col min="23" max="16384" width="11.42578125" style="23" hidden="1"/>
  </cols>
  <sheetData>
    <row r="1" spans="2:21" ht="15" thickBot="1" x14ac:dyDescent="0.25"/>
    <row r="2" spans="2:21" ht="93" customHeight="1" x14ac:dyDescent="0.2">
      <c r="B2" s="20"/>
      <c r="C2" s="21"/>
      <c r="D2" s="21"/>
      <c r="E2" s="21"/>
      <c r="F2" s="21"/>
      <c r="G2" s="21"/>
      <c r="H2" s="21"/>
      <c r="I2" s="21"/>
      <c r="J2" s="21"/>
      <c r="K2" s="21"/>
      <c r="L2" s="21"/>
      <c r="M2" s="21"/>
      <c r="N2" s="21"/>
      <c r="O2" s="21"/>
      <c r="P2" s="21"/>
      <c r="Q2" s="21"/>
      <c r="R2" s="21"/>
      <c r="S2" s="21"/>
      <c r="T2" s="21"/>
      <c r="U2" s="22"/>
    </row>
    <row r="3" spans="2:21" ht="25.5" x14ac:dyDescent="0.2">
      <c r="B3" s="24"/>
      <c r="C3" s="99" t="s">
        <v>151</v>
      </c>
      <c r="D3" s="100"/>
      <c r="E3" s="100"/>
      <c r="F3" s="100"/>
      <c r="G3" s="100"/>
      <c r="H3" s="100"/>
      <c r="I3" s="100"/>
      <c r="J3" s="100"/>
      <c r="K3" s="100"/>
      <c r="L3" s="100"/>
      <c r="M3" s="100"/>
      <c r="N3" s="100"/>
      <c r="O3" s="100"/>
      <c r="P3" s="100"/>
      <c r="Q3" s="100"/>
      <c r="R3" s="100"/>
      <c r="S3" s="100"/>
      <c r="T3" s="100"/>
      <c r="U3" s="25"/>
    </row>
    <row r="4" spans="2:21" ht="6.75" customHeight="1" x14ac:dyDescent="0.2">
      <c r="B4" s="24"/>
      <c r="C4" s="26"/>
      <c r="D4" s="26"/>
      <c r="E4" s="26"/>
      <c r="F4" s="26"/>
      <c r="G4" s="26"/>
      <c r="H4" s="26"/>
      <c r="I4" s="26"/>
      <c r="J4" s="26"/>
      <c r="K4" s="26"/>
      <c r="L4" s="26"/>
      <c r="M4" s="26"/>
      <c r="N4" s="26"/>
      <c r="O4" s="26"/>
      <c r="P4" s="26"/>
      <c r="Q4" s="26"/>
      <c r="R4" s="26"/>
      <c r="S4" s="26"/>
      <c r="T4" s="26"/>
      <c r="U4" s="25"/>
    </row>
    <row r="5" spans="2:21" x14ac:dyDescent="0.2">
      <c r="B5" s="24"/>
      <c r="C5" s="26"/>
      <c r="D5" s="26"/>
      <c r="E5" s="26"/>
      <c r="F5" s="26"/>
      <c r="G5" s="26"/>
      <c r="H5" s="26"/>
      <c r="I5" s="26"/>
      <c r="J5" s="26"/>
      <c r="K5" s="26"/>
      <c r="L5" s="26"/>
      <c r="M5" s="26"/>
      <c r="N5" s="26"/>
      <c r="O5" s="26"/>
      <c r="P5" s="26"/>
      <c r="Q5" s="26"/>
      <c r="R5" s="26"/>
      <c r="S5" s="26"/>
      <c r="T5" s="26"/>
      <c r="U5" s="25"/>
    </row>
    <row r="6" spans="2:21" ht="18" customHeight="1" x14ac:dyDescent="0.25">
      <c r="B6" s="24"/>
      <c r="C6" s="87" t="s">
        <v>127</v>
      </c>
      <c r="D6" s="38"/>
      <c r="E6" s="39"/>
      <c r="F6" s="39"/>
      <c r="G6" s="39"/>
      <c r="H6" s="39"/>
      <c r="I6" s="38"/>
      <c r="J6" s="38"/>
      <c r="K6" s="38"/>
      <c r="L6" s="39"/>
      <c r="M6" s="39"/>
      <c r="N6" s="39"/>
      <c r="O6" s="39"/>
      <c r="P6" s="39"/>
      <c r="Q6" s="39"/>
      <c r="R6" s="39"/>
      <c r="S6" s="39"/>
      <c r="T6" s="39"/>
      <c r="U6" s="25"/>
    </row>
    <row r="7" spans="2:21" x14ac:dyDescent="0.2">
      <c r="B7" s="24"/>
      <c r="E7" s="26"/>
      <c r="F7" s="26"/>
      <c r="G7" s="26"/>
      <c r="H7" s="26"/>
      <c r="L7" s="26"/>
      <c r="M7" s="26"/>
      <c r="N7" s="26"/>
      <c r="O7" s="26"/>
      <c r="P7" s="26"/>
      <c r="Q7" s="26"/>
      <c r="R7" s="26"/>
      <c r="S7" s="26"/>
      <c r="T7" s="26"/>
      <c r="U7" s="25"/>
    </row>
    <row r="8" spans="2:21" x14ac:dyDescent="0.2">
      <c r="B8" s="24"/>
      <c r="E8" s="26"/>
      <c r="F8" s="26"/>
      <c r="G8" s="26"/>
      <c r="H8" s="26"/>
      <c r="L8" s="26"/>
      <c r="M8" s="26"/>
      <c r="N8" s="26"/>
      <c r="O8" s="26"/>
      <c r="P8" s="26"/>
      <c r="Q8" s="26"/>
      <c r="R8" s="26"/>
      <c r="S8" s="26"/>
      <c r="T8" s="26"/>
      <c r="U8" s="25"/>
    </row>
    <row r="9" spans="2:21" x14ac:dyDescent="0.2">
      <c r="B9" s="24"/>
      <c r="E9" s="26"/>
      <c r="F9" s="26"/>
      <c r="G9" s="26"/>
      <c r="H9" s="26"/>
      <c r="I9" s="26"/>
      <c r="L9" s="26"/>
      <c r="M9" s="26"/>
      <c r="N9" s="26"/>
      <c r="O9" s="26"/>
      <c r="P9" s="26"/>
      <c r="Q9" s="26"/>
      <c r="R9" s="26"/>
      <c r="S9" s="26"/>
      <c r="T9" s="26"/>
      <c r="U9" s="25"/>
    </row>
    <row r="10" spans="2:21" x14ac:dyDescent="0.2">
      <c r="B10" s="24"/>
      <c r="C10" s="26"/>
      <c r="D10" s="26"/>
      <c r="E10" s="26"/>
      <c r="F10" s="26"/>
      <c r="G10" s="26"/>
      <c r="H10" s="26"/>
      <c r="J10" s="26"/>
      <c r="K10" s="26"/>
      <c r="L10" s="26"/>
      <c r="M10" s="26"/>
      <c r="N10" s="26"/>
      <c r="O10" s="26"/>
      <c r="P10" s="26"/>
      <c r="Q10" s="26"/>
      <c r="R10" s="26"/>
      <c r="S10" s="26"/>
      <c r="T10" s="26"/>
      <c r="U10" s="25"/>
    </row>
    <row r="11" spans="2:21" x14ac:dyDescent="0.2">
      <c r="B11" s="24"/>
      <c r="C11" s="26"/>
      <c r="D11" s="26"/>
      <c r="E11" s="26"/>
      <c r="F11" s="26"/>
      <c r="G11" s="26"/>
      <c r="H11" s="26"/>
      <c r="I11" s="26"/>
      <c r="J11" s="26" t="s">
        <v>120</v>
      </c>
      <c r="K11" s="26" t="s">
        <v>119</v>
      </c>
      <c r="L11" s="26"/>
      <c r="M11" s="26"/>
      <c r="N11" s="26"/>
      <c r="O11" s="26"/>
      <c r="P11" s="26"/>
      <c r="Q11" s="26"/>
      <c r="R11" s="26"/>
      <c r="S11" s="26"/>
      <c r="T11" s="26"/>
      <c r="U11" s="25"/>
    </row>
    <row r="12" spans="2:21" x14ac:dyDescent="0.2">
      <c r="B12" s="24"/>
      <c r="C12" s="26"/>
      <c r="D12" s="26"/>
      <c r="E12" s="26"/>
      <c r="F12" s="26"/>
      <c r="G12" s="26"/>
      <c r="H12" s="26"/>
      <c r="I12" s="26" t="e">
        <f>+#REF!</f>
        <v>#REF!</v>
      </c>
      <c r="J12" s="26">
        <v>100</v>
      </c>
      <c r="K12" s="27">
        <f>+Autodiagnóstico!G6</f>
        <v>50.405405405405403</v>
      </c>
      <c r="L12" s="26"/>
      <c r="M12" s="26"/>
      <c r="N12" s="26"/>
      <c r="O12" s="26"/>
      <c r="P12" s="26"/>
      <c r="Q12" s="26"/>
      <c r="R12" s="26"/>
      <c r="S12" s="26"/>
      <c r="T12" s="26"/>
      <c r="U12" s="25"/>
    </row>
    <row r="13" spans="2:21" x14ac:dyDescent="0.2">
      <c r="B13" s="24"/>
      <c r="C13" s="26"/>
      <c r="D13" s="26"/>
      <c r="E13" s="26"/>
      <c r="F13" s="26"/>
      <c r="G13" s="26"/>
      <c r="H13" s="26"/>
      <c r="I13" s="26"/>
      <c r="K13" s="26"/>
      <c r="L13" s="26"/>
      <c r="M13" s="26"/>
      <c r="N13" s="26"/>
      <c r="O13" s="26"/>
      <c r="P13" s="26"/>
      <c r="Q13" s="26"/>
      <c r="R13" s="26"/>
      <c r="S13" s="26"/>
      <c r="T13" s="26"/>
      <c r="U13" s="25"/>
    </row>
    <row r="14" spans="2:21" x14ac:dyDescent="0.2">
      <c r="B14" s="24"/>
      <c r="C14" s="26"/>
      <c r="D14" s="26"/>
      <c r="E14" s="26"/>
      <c r="F14" s="26"/>
      <c r="G14" s="26"/>
      <c r="H14" s="26"/>
      <c r="I14" s="26"/>
      <c r="J14" s="26"/>
      <c r="K14" s="26"/>
      <c r="L14" s="26"/>
      <c r="M14" s="26"/>
      <c r="N14" s="26"/>
      <c r="O14" s="26"/>
      <c r="P14" s="26"/>
      <c r="Q14" s="26"/>
      <c r="R14" s="26"/>
      <c r="S14" s="26"/>
      <c r="T14" s="26"/>
      <c r="U14" s="25"/>
    </row>
    <row r="15" spans="2:21" x14ac:dyDescent="0.2">
      <c r="B15" s="24"/>
      <c r="C15" s="26"/>
      <c r="D15" s="26"/>
      <c r="E15" s="26"/>
      <c r="F15" s="26"/>
      <c r="G15" s="26"/>
      <c r="H15" s="26"/>
      <c r="I15" s="26"/>
      <c r="J15" s="26"/>
      <c r="K15" s="26"/>
      <c r="L15" s="26"/>
      <c r="M15" s="26"/>
      <c r="N15" s="26"/>
      <c r="O15" s="26"/>
      <c r="P15" s="26"/>
      <c r="Q15" s="26"/>
      <c r="R15" s="26"/>
      <c r="S15" s="26"/>
      <c r="T15" s="26"/>
      <c r="U15" s="25"/>
    </row>
    <row r="16" spans="2:21" x14ac:dyDescent="0.2">
      <c r="B16" s="24"/>
      <c r="C16" s="26"/>
      <c r="D16" s="26"/>
      <c r="E16" s="26"/>
      <c r="F16" s="26"/>
      <c r="G16" s="26"/>
      <c r="H16" s="26"/>
      <c r="I16" s="26"/>
      <c r="J16" s="26"/>
      <c r="K16" s="26"/>
      <c r="L16" s="26"/>
      <c r="M16" s="26"/>
      <c r="N16" s="26"/>
      <c r="O16" s="26"/>
      <c r="P16" s="26"/>
      <c r="Q16" s="26"/>
      <c r="R16" s="26"/>
      <c r="S16" s="26"/>
      <c r="T16" s="26"/>
      <c r="U16" s="25"/>
    </row>
    <row r="17" spans="2:21" x14ac:dyDescent="0.2">
      <c r="B17" s="24"/>
      <c r="C17" s="26"/>
      <c r="D17" s="26"/>
      <c r="E17" s="26"/>
      <c r="F17" s="26"/>
      <c r="G17" s="26"/>
      <c r="H17" s="26"/>
      <c r="I17" s="26"/>
      <c r="J17" s="26"/>
      <c r="K17" s="26"/>
      <c r="L17" s="26"/>
      <c r="M17" s="26"/>
      <c r="N17" s="26"/>
      <c r="O17" s="26"/>
      <c r="P17" s="26"/>
      <c r="Q17" s="26"/>
      <c r="R17" s="26"/>
      <c r="S17" s="26"/>
      <c r="T17" s="26"/>
      <c r="U17" s="25"/>
    </row>
    <row r="18" spans="2:21" x14ac:dyDescent="0.2">
      <c r="B18" s="24"/>
      <c r="C18" s="26"/>
      <c r="D18" s="26"/>
      <c r="E18" s="26"/>
      <c r="F18" s="26"/>
      <c r="G18" s="26"/>
      <c r="H18" s="26"/>
      <c r="I18" s="26"/>
      <c r="J18" s="26"/>
      <c r="K18" s="26"/>
      <c r="L18" s="26"/>
      <c r="M18" s="26"/>
      <c r="N18" s="26"/>
      <c r="O18" s="26"/>
      <c r="P18" s="26"/>
      <c r="Q18" s="26"/>
      <c r="R18" s="26"/>
      <c r="S18" s="26"/>
      <c r="T18" s="26"/>
      <c r="U18" s="25"/>
    </row>
    <row r="19" spans="2:21" x14ac:dyDescent="0.2">
      <c r="B19" s="24"/>
      <c r="C19" s="26"/>
      <c r="D19" s="26"/>
      <c r="E19" s="26"/>
      <c r="F19" s="26"/>
      <c r="G19" s="26"/>
      <c r="H19" s="26"/>
      <c r="I19" s="26"/>
      <c r="J19" s="26"/>
      <c r="K19" s="26"/>
      <c r="L19" s="26"/>
      <c r="M19" s="26"/>
      <c r="N19" s="26"/>
      <c r="O19" s="26"/>
      <c r="P19" s="26"/>
      <c r="Q19" s="26"/>
      <c r="R19" s="26"/>
      <c r="S19" s="26"/>
      <c r="T19" s="26"/>
      <c r="U19" s="25"/>
    </row>
    <row r="20" spans="2:21" x14ac:dyDescent="0.2">
      <c r="B20" s="24"/>
      <c r="C20" s="26"/>
      <c r="D20" s="26"/>
      <c r="E20" s="26"/>
      <c r="F20" s="26"/>
      <c r="G20" s="26"/>
      <c r="H20" s="26"/>
      <c r="I20" s="26"/>
      <c r="J20" s="26"/>
      <c r="K20" s="26"/>
      <c r="L20" s="26"/>
      <c r="M20" s="26"/>
      <c r="N20" s="26"/>
      <c r="O20" s="26"/>
      <c r="P20" s="26"/>
      <c r="Q20" s="26"/>
      <c r="R20" s="26"/>
      <c r="S20" s="26"/>
      <c r="T20" s="26"/>
      <c r="U20" s="25"/>
    </row>
    <row r="21" spans="2:21" x14ac:dyDescent="0.2">
      <c r="B21" s="24"/>
      <c r="C21" s="26"/>
      <c r="D21" s="26"/>
      <c r="E21" s="26"/>
      <c r="F21" s="26"/>
      <c r="G21" s="26"/>
      <c r="H21" s="26"/>
      <c r="I21" s="26"/>
      <c r="J21" s="26"/>
      <c r="K21" s="26"/>
      <c r="L21" s="26"/>
      <c r="M21" s="26"/>
      <c r="N21" s="26"/>
      <c r="O21" s="26"/>
      <c r="P21" s="26"/>
      <c r="Q21" s="26"/>
      <c r="R21" s="26"/>
      <c r="S21" s="26"/>
      <c r="T21" s="26"/>
      <c r="U21" s="25"/>
    </row>
    <row r="22" spans="2:21" x14ac:dyDescent="0.2">
      <c r="B22" s="24"/>
      <c r="C22" s="26"/>
      <c r="D22" s="26"/>
      <c r="E22" s="26"/>
      <c r="F22" s="26"/>
      <c r="G22" s="26"/>
      <c r="H22" s="26"/>
      <c r="I22" s="26"/>
      <c r="J22" s="26"/>
      <c r="K22" s="26"/>
      <c r="L22" s="26"/>
      <c r="M22" s="26"/>
      <c r="N22" s="26"/>
      <c r="O22" s="26"/>
      <c r="P22" s="26"/>
      <c r="Q22" s="26"/>
      <c r="R22" s="26"/>
      <c r="S22" s="26"/>
      <c r="T22" s="26"/>
      <c r="U22" s="25"/>
    </row>
    <row r="23" spans="2:21" x14ac:dyDescent="0.2">
      <c r="B23" s="24"/>
      <c r="C23" s="26"/>
      <c r="D23" s="26"/>
      <c r="E23" s="26"/>
      <c r="F23" s="26"/>
      <c r="G23" s="26"/>
      <c r="H23" s="26"/>
      <c r="I23" s="26"/>
      <c r="J23" s="26"/>
      <c r="K23" s="26"/>
      <c r="L23" s="26"/>
      <c r="M23" s="26"/>
      <c r="N23" s="26"/>
      <c r="O23" s="26"/>
      <c r="P23" s="26"/>
      <c r="Q23" s="26"/>
      <c r="R23" s="26"/>
      <c r="S23" s="26"/>
      <c r="T23" s="26"/>
      <c r="U23" s="25"/>
    </row>
    <row r="24" spans="2:21" x14ac:dyDescent="0.2">
      <c r="B24" s="24"/>
      <c r="C24" s="26"/>
      <c r="D24" s="26"/>
      <c r="E24" s="26"/>
      <c r="F24" s="26"/>
      <c r="G24" s="26"/>
      <c r="H24" s="26"/>
      <c r="I24" s="26"/>
      <c r="J24" s="26"/>
      <c r="K24" s="26"/>
      <c r="L24" s="26"/>
      <c r="M24" s="26"/>
      <c r="N24" s="26"/>
      <c r="O24" s="26"/>
      <c r="P24" s="26"/>
      <c r="Q24" s="26"/>
      <c r="R24" s="26"/>
      <c r="S24" s="26"/>
      <c r="T24" s="26"/>
      <c r="U24" s="25"/>
    </row>
    <row r="25" spans="2:21" x14ac:dyDescent="0.2">
      <c r="B25" s="24"/>
      <c r="C25" s="26"/>
      <c r="D25" s="26"/>
      <c r="E25" s="26"/>
      <c r="F25" s="26"/>
      <c r="G25" s="26"/>
      <c r="H25" s="26"/>
      <c r="I25" s="26"/>
      <c r="J25" s="26"/>
      <c r="K25" s="26"/>
      <c r="L25" s="26"/>
      <c r="M25" s="26"/>
      <c r="N25" s="26"/>
      <c r="O25" s="26"/>
      <c r="P25" s="26"/>
      <c r="Q25" s="26"/>
      <c r="R25" s="26"/>
      <c r="S25" s="26"/>
      <c r="T25" s="26"/>
      <c r="U25" s="25"/>
    </row>
    <row r="26" spans="2:21" x14ac:dyDescent="0.2">
      <c r="B26" s="24"/>
      <c r="C26" s="26"/>
      <c r="D26" s="26"/>
      <c r="E26" s="26"/>
      <c r="F26" s="26"/>
      <c r="G26" s="26"/>
      <c r="H26" s="26"/>
      <c r="I26" s="26"/>
      <c r="J26" s="26"/>
      <c r="K26" s="26"/>
      <c r="L26" s="26"/>
      <c r="M26" s="26"/>
      <c r="N26" s="26"/>
      <c r="O26" s="26"/>
      <c r="P26" s="26"/>
      <c r="Q26" s="26"/>
      <c r="R26" s="26"/>
      <c r="S26" s="26"/>
      <c r="T26" s="26"/>
      <c r="U26" s="25"/>
    </row>
    <row r="27" spans="2:21" x14ac:dyDescent="0.2">
      <c r="B27" s="24"/>
      <c r="C27" s="26"/>
      <c r="D27" s="26"/>
      <c r="E27" s="26"/>
      <c r="F27" s="26"/>
      <c r="G27" s="26"/>
      <c r="H27" s="26"/>
      <c r="I27" s="26"/>
      <c r="J27" s="26"/>
      <c r="K27" s="26"/>
      <c r="L27" s="26"/>
      <c r="M27" s="26"/>
      <c r="N27" s="26"/>
      <c r="O27" s="26"/>
      <c r="P27" s="26"/>
      <c r="Q27" s="26"/>
      <c r="R27" s="26"/>
      <c r="S27" s="26"/>
      <c r="T27" s="26"/>
      <c r="U27" s="25"/>
    </row>
    <row r="28" spans="2:21" ht="18" customHeight="1" x14ac:dyDescent="0.25">
      <c r="B28" s="24"/>
      <c r="C28" s="87" t="s">
        <v>129</v>
      </c>
      <c r="D28" s="38"/>
      <c r="E28" s="39"/>
      <c r="F28" s="39"/>
      <c r="G28" s="39"/>
      <c r="H28" s="39"/>
      <c r="I28" s="38"/>
      <c r="J28" s="38"/>
      <c r="K28" s="38"/>
      <c r="L28" s="39"/>
      <c r="M28" s="39"/>
      <c r="N28" s="39"/>
      <c r="O28" s="39"/>
      <c r="P28" s="39"/>
      <c r="Q28" s="39"/>
      <c r="R28" s="39"/>
      <c r="S28" s="39"/>
      <c r="T28" s="39"/>
      <c r="U28" s="25"/>
    </row>
    <row r="29" spans="2:21" x14ac:dyDescent="0.2">
      <c r="B29" s="24"/>
      <c r="F29" s="26"/>
      <c r="G29" s="26"/>
      <c r="H29" s="26"/>
      <c r="I29" s="26"/>
      <c r="J29" s="26"/>
      <c r="K29" s="26"/>
      <c r="L29" s="26"/>
      <c r="M29" s="26"/>
      <c r="N29" s="26"/>
      <c r="O29" s="26"/>
      <c r="P29" s="26"/>
      <c r="Q29" s="26"/>
      <c r="R29" s="26"/>
      <c r="S29" s="26"/>
      <c r="T29" s="26"/>
      <c r="U29" s="25"/>
    </row>
    <row r="30" spans="2:21" x14ac:dyDescent="0.2">
      <c r="B30" s="24"/>
      <c r="F30" s="26"/>
      <c r="G30" s="26"/>
      <c r="H30" s="26"/>
      <c r="I30" s="26"/>
      <c r="J30" s="26"/>
      <c r="K30" s="26"/>
      <c r="L30" s="26"/>
      <c r="M30" s="26"/>
      <c r="N30" s="26"/>
      <c r="O30" s="26"/>
      <c r="P30" s="26"/>
      <c r="Q30" s="26"/>
      <c r="R30" s="26"/>
      <c r="S30" s="26"/>
      <c r="T30" s="26"/>
      <c r="U30" s="25"/>
    </row>
    <row r="31" spans="2:21" x14ac:dyDescent="0.2">
      <c r="B31" s="24"/>
      <c r="F31" s="26"/>
      <c r="G31" s="26"/>
      <c r="H31" s="26"/>
      <c r="I31" s="26"/>
      <c r="J31" s="26"/>
      <c r="K31" s="26"/>
      <c r="L31" s="26"/>
      <c r="M31" s="26"/>
      <c r="N31" s="26"/>
      <c r="O31" s="26"/>
      <c r="P31" s="26"/>
      <c r="Q31" s="26"/>
      <c r="R31" s="26"/>
      <c r="S31" s="26"/>
      <c r="T31" s="26"/>
      <c r="U31" s="25"/>
    </row>
    <row r="32" spans="2:21" x14ac:dyDescent="0.2">
      <c r="B32" s="24"/>
      <c r="C32" s="26"/>
      <c r="D32" s="26"/>
      <c r="E32" s="26"/>
      <c r="F32" s="26"/>
      <c r="G32" s="26"/>
      <c r="H32" s="26"/>
      <c r="I32" s="26"/>
      <c r="J32" s="26"/>
      <c r="K32" s="26"/>
      <c r="L32" s="26"/>
      <c r="M32" s="26"/>
      <c r="N32" s="26"/>
      <c r="O32" s="26"/>
      <c r="P32" s="26"/>
      <c r="Q32" s="26"/>
      <c r="R32" s="26"/>
      <c r="S32" s="26"/>
      <c r="T32" s="26"/>
      <c r="U32" s="25"/>
    </row>
    <row r="33" spans="2:21" x14ac:dyDescent="0.2">
      <c r="B33" s="24"/>
      <c r="C33" s="26"/>
      <c r="D33" s="26"/>
      <c r="E33" s="26"/>
      <c r="F33" s="26"/>
      <c r="G33" s="26"/>
      <c r="H33" s="26"/>
      <c r="I33" s="26"/>
      <c r="J33" s="26" t="s">
        <v>115</v>
      </c>
      <c r="K33" s="26" t="s">
        <v>116</v>
      </c>
      <c r="L33" s="26" t="s">
        <v>110</v>
      </c>
      <c r="M33" s="26"/>
      <c r="N33" s="26"/>
      <c r="O33" s="26"/>
      <c r="P33" s="26"/>
      <c r="Q33" s="26"/>
      <c r="R33" s="26"/>
      <c r="S33" s="26"/>
      <c r="T33" s="26"/>
      <c r="U33" s="25"/>
    </row>
    <row r="34" spans="2:21" x14ac:dyDescent="0.2">
      <c r="B34" s="24"/>
      <c r="C34" s="26"/>
      <c r="D34" s="26"/>
      <c r="E34" s="26"/>
      <c r="F34" s="26"/>
      <c r="G34" s="26"/>
      <c r="H34" s="26"/>
      <c r="I34" s="26"/>
      <c r="J34" s="26" t="str">
        <f>+Autodiagnóstico!C10</f>
        <v>Actuaciones Prejudiciales</v>
      </c>
      <c r="K34" s="26">
        <v>100</v>
      </c>
      <c r="L34" s="27">
        <f>+Autodiagnóstico!D10</f>
        <v>53.793103448275865</v>
      </c>
      <c r="M34" s="26"/>
      <c r="N34" s="26"/>
      <c r="O34" s="26"/>
      <c r="P34" s="26"/>
      <c r="Q34" s="26"/>
      <c r="R34" s="26"/>
      <c r="S34" s="26"/>
      <c r="T34" s="26"/>
      <c r="U34" s="25"/>
    </row>
    <row r="35" spans="2:21" x14ac:dyDescent="0.2">
      <c r="B35" s="24"/>
      <c r="C35" s="26"/>
      <c r="D35" s="26"/>
      <c r="E35" s="26"/>
      <c r="F35" s="26"/>
      <c r="G35" s="26"/>
      <c r="H35" s="26"/>
      <c r="I35" s="26"/>
      <c r="J35" s="26" t="str">
        <f>+Autodiagnóstico!C40</f>
        <v>Defensa Judicial</v>
      </c>
      <c r="K35" s="26">
        <v>100</v>
      </c>
      <c r="L35" s="27">
        <f>+Autodiagnóstico!D40</f>
        <v>56.666666666666664</v>
      </c>
      <c r="M35" s="26"/>
      <c r="N35" s="26"/>
      <c r="O35" s="26"/>
      <c r="P35" s="26"/>
      <c r="Q35" s="26"/>
      <c r="R35" s="26"/>
      <c r="S35" s="26"/>
      <c r="T35" s="26"/>
      <c r="U35" s="25"/>
    </row>
    <row r="36" spans="2:21" x14ac:dyDescent="0.2">
      <c r="B36" s="24"/>
      <c r="C36" s="26"/>
      <c r="D36" s="26"/>
      <c r="E36" s="26"/>
      <c r="F36" s="26"/>
      <c r="G36" s="26"/>
      <c r="H36" s="26"/>
      <c r="I36" s="26"/>
      <c r="J36" s="26" t="str">
        <f>+Autodiagnóstico!C61</f>
        <v>Cumplimiento de sentencias y conciliaciones</v>
      </c>
      <c r="K36" s="26">
        <v>100</v>
      </c>
      <c r="L36" s="26">
        <f>+Autodiagnóstico!D61</f>
        <v>88.75</v>
      </c>
      <c r="M36" s="28"/>
      <c r="N36" s="26"/>
      <c r="O36" s="26"/>
      <c r="P36" s="26"/>
      <c r="Q36" s="26"/>
      <c r="R36" s="26"/>
      <c r="S36" s="26"/>
      <c r="T36" s="26"/>
      <c r="U36" s="25"/>
    </row>
    <row r="37" spans="2:21" x14ac:dyDescent="0.2">
      <c r="B37" s="24"/>
      <c r="C37" s="26"/>
      <c r="D37" s="26"/>
      <c r="E37" s="26"/>
      <c r="F37" s="26"/>
      <c r="G37" s="26"/>
      <c r="H37" s="26"/>
      <c r="I37" s="26"/>
      <c r="J37" s="26" t="str">
        <f>+Autodiagnóstico!C69</f>
        <v>Acción de repetición y recuperación de bienes públicos</v>
      </c>
      <c r="K37" s="26">
        <v>100</v>
      </c>
      <c r="L37" s="26">
        <f>+Autodiagnóstico!D69</f>
        <v>85</v>
      </c>
      <c r="M37" s="28"/>
      <c r="N37" s="26"/>
      <c r="O37" s="26"/>
      <c r="P37" s="26"/>
      <c r="Q37" s="26"/>
      <c r="R37" s="26"/>
      <c r="S37" s="26"/>
      <c r="T37" s="26"/>
      <c r="U37" s="25"/>
    </row>
    <row r="38" spans="2:21" x14ac:dyDescent="0.2">
      <c r="B38" s="24"/>
      <c r="C38" s="26"/>
      <c r="D38" s="26"/>
      <c r="E38" s="26"/>
      <c r="F38" s="26"/>
      <c r="G38" s="26"/>
      <c r="H38" s="26"/>
      <c r="I38" s="26"/>
      <c r="J38" s="26" t="str">
        <f>+Autodiagnóstico!C81</f>
        <v>Prevención del daño antijurídico</v>
      </c>
      <c r="K38" s="26">
        <v>100</v>
      </c>
      <c r="L38" s="27">
        <f>+Autodiagnóstico!D81</f>
        <v>7.1428571428571432</v>
      </c>
      <c r="M38" s="28"/>
      <c r="N38" s="26"/>
      <c r="O38" s="26"/>
      <c r="P38" s="26"/>
      <c r="Q38" s="26"/>
      <c r="R38" s="26"/>
      <c r="S38" s="26"/>
      <c r="T38" s="26"/>
      <c r="U38" s="25"/>
    </row>
    <row r="39" spans="2:21" x14ac:dyDescent="0.2">
      <c r="B39" s="24"/>
      <c r="C39" s="26"/>
      <c r="D39" s="26"/>
      <c r="E39" s="26"/>
      <c r="F39" s="26"/>
      <c r="G39" s="26"/>
      <c r="H39" s="26"/>
      <c r="I39" s="26"/>
      <c r="J39" s="26" t="str">
        <f>+Autodiagnóstico!C96</f>
        <v xml:space="preserve">Sistema de Información Litigiosa </v>
      </c>
      <c r="K39" s="26">
        <v>100</v>
      </c>
      <c r="L39" s="27" t="str">
        <f>+Autodiagnóstico!D96</f>
        <v/>
      </c>
      <c r="M39" s="28"/>
      <c r="N39" s="26"/>
      <c r="O39" s="26"/>
      <c r="P39" s="26"/>
      <c r="Q39" s="26"/>
      <c r="R39" s="26"/>
      <c r="S39" s="26"/>
      <c r="T39" s="26"/>
      <c r="U39" s="25"/>
    </row>
    <row r="40" spans="2:21" x14ac:dyDescent="0.2">
      <c r="B40" s="24"/>
      <c r="C40" s="26"/>
      <c r="D40" s="26"/>
      <c r="E40" s="26"/>
      <c r="F40" s="26"/>
      <c r="G40" s="26"/>
      <c r="H40" s="26"/>
      <c r="I40" s="26"/>
      <c r="J40" s="26"/>
      <c r="K40" s="26"/>
      <c r="L40" s="26"/>
      <c r="M40" s="28"/>
      <c r="N40" s="26"/>
      <c r="O40" s="26"/>
      <c r="P40" s="26"/>
      <c r="Q40" s="26"/>
      <c r="R40" s="26"/>
      <c r="S40" s="26"/>
      <c r="T40" s="26"/>
      <c r="U40" s="25"/>
    </row>
    <row r="41" spans="2:21" x14ac:dyDescent="0.2">
      <c r="B41" s="24"/>
      <c r="C41" s="26"/>
      <c r="D41" s="26"/>
      <c r="E41" s="26"/>
      <c r="F41" s="26"/>
      <c r="G41" s="26"/>
      <c r="H41" s="26"/>
      <c r="I41" s="26"/>
      <c r="J41" s="26"/>
      <c r="K41" s="26"/>
      <c r="L41" s="26"/>
      <c r="M41" s="26"/>
      <c r="N41" s="26"/>
      <c r="O41" s="26"/>
      <c r="P41" s="26"/>
      <c r="Q41" s="26"/>
      <c r="R41" s="26"/>
      <c r="S41" s="26"/>
      <c r="T41" s="26"/>
      <c r="U41" s="25"/>
    </row>
    <row r="42" spans="2:21" x14ac:dyDescent="0.2">
      <c r="B42" s="24"/>
      <c r="C42" s="26"/>
      <c r="D42" s="26"/>
      <c r="E42" s="26"/>
      <c r="F42" s="26"/>
      <c r="G42" s="26"/>
      <c r="H42" s="26"/>
      <c r="I42" s="26"/>
      <c r="J42" s="26"/>
      <c r="K42" s="26"/>
      <c r="L42" s="26"/>
      <c r="M42" s="28"/>
      <c r="N42" s="26"/>
      <c r="O42" s="26"/>
      <c r="P42" s="26"/>
      <c r="Q42" s="26"/>
      <c r="R42" s="26"/>
      <c r="S42" s="26"/>
      <c r="T42" s="26"/>
      <c r="U42" s="25"/>
    </row>
    <row r="43" spans="2:21" x14ac:dyDescent="0.2">
      <c r="B43" s="24"/>
      <c r="C43" s="26"/>
      <c r="D43" s="26"/>
      <c r="E43" s="26"/>
      <c r="F43" s="26"/>
      <c r="G43" s="26"/>
      <c r="H43" s="26"/>
      <c r="I43" s="26"/>
      <c r="J43" s="26"/>
      <c r="K43" s="26"/>
      <c r="L43" s="26"/>
      <c r="M43" s="28"/>
      <c r="N43" s="26"/>
      <c r="O43" s="26"/>
      <c r="P43" s="26"/>
      <c r="Q43" s="26"/>
      <c r="R43" s="26"/>
      <c r="S43" s="26"/>
      <c r="T43" s="26"/>
      <c r="U43" s="25"/>
    </row>
    <row r="44" spans="2:21" x14ac:dyDescent="0.2">
      <c r="B44" s="24"/>
      <c r="C44" s="26"/>
      <c r="D44" s="26"/>
      <c r="E44" s="26"/>
      <c r="F44" s="26"/>
      <c r="G44" s="26"/>
      <c r="H44" s="26"/>
      <c r="I44" s="26"/>
      <c r="J44" s="26"/>
      <c r="K44" s="26"/>
      <c r="L44" s="26"/>
      <c r="M44" s="28"/>
      <c r="N44" s="26"/>
      <c r="O44" s="26"/>
      <c r="P44" s="26"/>
      <c r="Q44" s="26"/>
      <c r="R44" s="26"/>
      <c r="S44" s="26"/>
      <c r="T44" s="26"/>
      <c r="U44" s="25"/>
    </row>
    <row r="45" spans="2:21" x14ac:dyDescent="0.2">
      <c r="B45" s="24"/>
      <c r="C45" s="26"/>
      <c r="D45" s="26"/>
      <c r="E45" s="26"/>
      <c r="F45" s="26"/>
      <c r="G45" s="26"/>
      <c r="H45" s="26"/>
      <c r="I45" s="26"/>
      <c r="J45" s="26"/>
      <c r="K45" s="26"/>
      <c r="L45" s="26"/>
      <c r="M45" s="28"/>
      <c r="N45" s="26"/>
      <c r="O45" s="26"/>
      <c r="P45" s="26"/>
      <c r="Q45" s="26"/>
      <c r="R45" s="26"/>
      <c r="S45" s="26"/>
      <c r="T45" s="26"/>
      <c r="U45" s="25"/>
    </row>
    <row r="46" spans="2:21" x14ac:dyDescent="0.2">
      <c r="B46" s="24"/>
      <c r="C46" s="26"/>
      <c r="D46" s="26"/>
      <c r="E46" s="26"/>
      <c r="F46" s="26"/>
      <c r="G46" s="26"/>
      <c r="H46" s="26"/>
      <c r="I46" s="26"/>
      <c r="J46" s="26"/>
      <c r="K46" s="26"/>
      <c r="L46" s="26"/>
      <c r="M46" s="28"/>
      <c r="N46" s="26"/>
      <c r="O46" s="26"/>
      <c r="P46" s="26"/>
      <c r="Q46" s="26"/>
      <c r="R46" s="26"/>
      <c r="S46" s="26"/>
      <c r="T46" s="26"/>
      <c r="U46" s="25"/>
    </row>
    <row r="47" spans="2:21" x14ac:dyDescent="0.2">
      <c r="B47" s="24"/>
      <c r="C47" s="26"/>
      <c r="D47" s="26"/>
      <c r="E47" s="26"/>
      <c r="F47" s="26"/>
      <c r="G47" s="26"/>
      <c r="H47" s="26"/>
      <c r="I47" s="26"/>
      <c r="J47" s="26"/>
      <c r="K47" s="26"/>
      <c r="L47" s="26"/>
      <c r="M47" s="26"/>
      <c r="N47" s="26"/>
      <c r="O47" s="26"/>
      <c r="P47" s="26"/>
      <c r="Q47" s="26"/>
      <c r="R47" s="26"/>
      <c r="S47" s="26"/>
      <c r="T47" s="26"/>
      <c r="U47" s="25"/>
    </row>
    <row r="48" spans="2:21" x14ac:dyDescent="0.2">
      <c r="B48" s="24"/>
      <c r="C48" s="26"/>
      <c r="D48" s="26"/>
      <c r="E48" s="26"/>
      <c r="F48" s="26"/>
      <c r="G48" s="26"/>
      <c r="H48" s="26"/>
      <c r="I48" s="26"/>
      <c r="J48" s="26"/>
      <c r="K48" s="26"/>
      <c r="L48" s="26"/>
      <c r="M48" s="26"/>
      <c r="N48" s="26"/>
      <c r="O48" s="26"/>
      <c r="P48" s="26"/>
      <c r="Q48" s="26"/>
      <c r="R48" s="26"/>
      <c r="S48" s="26"/>
      <c r="T48" s="26"/>
      <c r="U48" s="25"/>
    </row>
    <row r="49" spans="2:21" x14ac:dyDescent="0.2">
      <c r="B49" s="24"/>
      <c r="C49" s="26"/>
      <c r="D49" s="26"/>
      <c r="E49" s="26"/>
      <c r="F49" s="26"/>
      <c r="G49" s="26"/>
      <c r="H49" s="26"/>
      <c r="I49" s="26"/>
      <c r="J49" s="26"/>
      <c r="K49" s="26"/>
      <c r="L49" s="26"/>
      <c r="M49" s="26"/>
      <c r="N49" s="26"/>
      <c r="O49" s="26"/>
      <c r="P49" s="26"/>
      <c r="Q49" s="26"/>
      <c r="R49" s="26"/>
      <c r="S49" s="26"/>
      <c r="T49" s="26"/>
      <c r="U49" s="25"/>
    </row>
    <row r="50" spans="2:21" x14ac:dyDescent="0.2">
      <c r="B50" s="24"/>
      <c r="C50" s="26"/>
      <c r="D50" s="26"/>
      <c r="E50" s="26"/>
      <c r="F50" s="26"/>
      <c r="G50" s="26"/>
      <c r="H50" s="26"/>
      <c r="I50" s="26"/>
      <c r="J50" s="26"/>
      <c r="K50" s="26"/>
      <c r="L50" s="26"/>
      <c r="M50" s="26"/>
      <c r="N50" s="26"/>
      <c r="O50" s="26"/>
      <c r="P50" s="26"/>
      <c r="Q50" s="26"/>
      <c r="R50" s="26"/>
      <c r="S50" s="26"/>
      <c r="T50" s="26"/>
      <c r="U50" s="25"/>
    </row>
    <row r="51" spans="2:21" ht="18" customHeight="1" x14ac:dyDescent="0.25">
      <c r="B51" s="24"/>
      <c r="C51" s="87" t="s">
        <v>126</v>
      </c>
      <c r="D51" s="38"/>
      <c r="E51" s="39"/>
      <c r="F51" s="39"/>
      <c r="G51" s="39"/>
      <c r="H51" s="39"/>
      <c r="I51" s="38"/>
      <c r="J51" s="38"/>
      <c r="K51" s="38"/>
      <c r="L51" s="39"/>
      <c r="M51" s="39"/>
      <c r="N51" s="39"/>
      <c r="O51" s="39"/>
      <c r="P51" s="39"/>
      <c r="Q51" s="39"/>
      <c r="R51" s="39"/>
      <c r="S51" s="39"/>
      <c r="T51" s="39"/>
      <c r="U51" s="25"/>
    </row>
    <row r="52" spans="2:21" x14ac:dyDescent="0.2">
      <c r="B52" s="24"/>
      <c r="C52" s="26"/>
      <c r="D52" s="26"/>
      <c r="E52" s="26"/>
      <c r="F52" s="26"/>
      <c r="G52" s="26"/>
      <c r="H52" s="26"/>
      <c r="I52" s="26"/>
      <c r="J52" s="26"/>
      <c r="K52" s="26"/>
      <c r="L52" s="26"/>
      <c r="M52" s="26"/>
      <c r="N52" s="26"/>
      <c r="O52" s="26"/>
      <c r="P52" s="26"/>
      <c r="Q52" s="26"/>
      <c r="R52" s="26"/>
      <c r="S52" s="26"/>
      <c r="T52" s="26"/>
      <c r="U52" s="25"/>
    </row>
    <row r="53" spans="2:21" x14ac:dyDescent="0.2">
      <c r="B53" s="24"/>
      <c r="C53" s="26"/>
      <c r="D53" s="26"/>
      <c r="E53" s="26"/>
      <c r="F53" s="26"/>
      <c r="G53" s="26"/>
      <c r="H53" s="26"/>
      <c r="I53" s="26"/>
      <c r="K53" s="160" t="s">
        <v>130</v>
      </c>
      <c r="L53" s="160"/>
      <c r="M53" s="160"/>
      <c r="N53" s="160"/>
      <c r="O53" s="26"/>
      <c r="P53" s="26"/>
      <c r="Q53" s="26"/>
      <c r="R53" s="26"/>
      <c r="S53" s="26"/>
      <c r="T53" s="26"/>
      <c r="U53" s="25"/>
    </row>
    <row r="54" spans="2:21" ht="15" x14ac:dyDescent="0.25">
      <c r="B54" s="24"/>
      <c r="E54" s="26"/>
      <c r="F54" s="26"/>
      <c r="I54" s="162" t="str">
        <f>+Autodiagnóstico!C10</f>
        <v>Actuaciones Prejudiciales</v>
      </c>
      <c r="J54" s="162"/>
      <c r="K54" s="162"/>
      <c r="L54" s="162"/>
      <c r="M54" s="162"/>
      <c r="N54" s="162"/>
      <c r="O54" s="162"/>
      <c r="P54" s="162"/>
      <c r="Q54" s="26"/>
      <c r="R54" s="26"/>
      <c r="S54" s="26"/>
      <c r="T54" s="26"/>
      <c r="U54" s="25"/>
    </row>
    <row r="55" spans="2:21" x14ac:dyDescent="0.2">
      <c r="B55" s="24"/>
      <c r="C55" s="26"/>
      <c r="D55" s="26"/>
      <c r="E55" s="26"/>
      <c r="F55" s="26"/>
      <c r="G55" s="26"/>
      <c r="H55" s="26"/>
      <c r="I55" s="26"/>
      <c r="J55" s="26"/>
      <c r="K55" s="26"/>
      <c r="L55" s="26"/>
      <c r="M55" s="26"/>
      <c r="N55" s="26"/>
      <c r="O55" s="26"/>
      <c r="P55" s="26"/>
      <c r="Q55" s="26"/>
      <c r="R55" s="26"/>
      <c r="S55" s="26"/>
      <c r="T55" s="26"/>
      <c r="U55" s="25"/>
    </row>
    <row r="56" spans="2:21" x14ac:dyDescent="0.2">
      <c r="B56" s="24"/>
      <c r="E56" s="26"/>
      <c r="F56" s="26"/>
      <c r="G56" s="26"/>
      <c r="H56" s="26"/>
      <c r="I56" s="26" t="s">
        <v>123</v>
      </c>
      <c r="J56" s="23" t="s">
        <v>120</v>
      </c>
      <c r="K56" s="26" t="s">
        <v>119</v>
      </c>
      <c r="L56" s="26"/>
      <c r="P56" s="26"/>
      <c r="Q56" s="26"/>
      <c r="R56" s="26"/>
      <c r="S56" s="26"/>
      <c r="T56" s="26"/>
      <c r="U56" s="25"/>
    </row>
    <row r="57" spans="2:21" x14ac:dyDescent="0.2">
      <c r="B57" s="24"/>
      <c r="E57" s="26"/>
      <c r="F57" s="26"/>
      <c r="G57" s="26"/>
      <c r="H57" s="26"/>
      <c r="I57" s="26" t="str">
        <f>+Autodiagnóstico!E10</f>
        <v>Planeación</v>
      </c>
      <c r="J57" s="23">
        <v>100</v>
      </c>
      <c r="K57" s="27">
        <f>+Autodiagnóstico!F10</f>
        <v>52.5</v>
      </c>
      <c r="L57" s="26"/>
      <c r="P57" s="26"/>
      <c r="Q57" s="26"/>
      <c r="R57" s="26"/>
      <c r="S57" s="26"/>
      <c r="T57" s="26"/>
      <c r="U57" s="25"/>
    </row>
    <row r="58" spans="2:21" x14ac:dyDescent="0.2">
      <c r="B58" s="24"/>
      <c r="E58" s="26"/>
      <c r="F58" s="26"/>
      <c r="G58" s="26"/>
      <c r="H58" s="26"/>
      <c r="I58" s="26" t="str">
        <f>+Autodiagnóstico!E22</f>
        <v>Ejecución</v>
      </c>
      <c r="J58" s="23">
        <v>100</v>
      </c>
      <c r="K58" s="27">
        <f>+Autodiagnóstico!F22</f>
        <v>51.666666666666664</v>
      </c>
      <c r="L58" s="26"/>
      <c r="P58" s="26"/>
      <c r="Q58" s="26"/>
      <c r="R58" s="26"/>
      <c r="S58" s="26"/>
      <c r="T58" s="26"/>
      <c r="U58" s="25"/>
    </row>
    <row r="59" spans="2:21" x14ac:dyDescent="0.2">
      <c r="B59" s="24"/>
      <c r="E59" s="26"/>
      <c r="F59" s="26"/>
      <c r="G59" s="26"/>
      <c r="H59" s="26"/>
      <c r="I59" s="26" t="str">
        <f>+Autodiagnóstico!E29</f>
        <v>Seguimiento y evaluación</v>
      </c>
      <c r="J59" s="23">
        <v>100</v>
      </c>
      <c r="K59" s="27">
        <f>+Autodiagnóstico!F29</f>
        <v>55.833333333333336</v>
      </c>
      <c r="L59" s="26"/>
      <c r="M59" s="26"/>
      <c r="N59" s="26"/>
      <c r="O59" s="26"/>
      <c r="P59" s="26"/>
      <c r="Q59" s="26"/>
      <c r="R59" s="26"/>
      <c r="S59" s="26"/>
      <c r="T59" s="26"/>
      <c r="U59" s="25"/>
    </row>
    <row r="60" spans="2:21" x14ac:dyDescent="0.2">
      <c r="B60" s="24"/>
      <c r="E60" s="26"/>
      <c r="F60" s="26"/>
      <c r="G60" s="26"/>
      <c r="H60" s="26"/>
      <c r="I60" s="26"/>
      <c r="K60" s="27"/>
      <c r="L60" s="26"/>
      <c r="M60" s="26"/>
      <c r="N60" s="26"/>
      <c r="O60" s="26"/>
      <c r="P60" s="26"/>
      <c r="Q60" s="26"/>
      <c r="R60" s="26"/>
      <c r="S60" s="26"/>
      <c r="T60" s="26"/>
      <c r="U60" s="25"/>
    </row>
    <row r="61" spans="2:21" x14ac:dyDescent="0.2">
      <c r="B61" s="24"/>
      <c r="C61" s="26"/>
      <c r="D61" s="26"/>
      <c r="E61" s="26"/>
      <c r="F61" s="26"/>
      <c r="G61" s="26"/>
      <c r="H61" s="26"/>
      <c r="I61" s="26"/>
      <c r="J61" s="26"/>
      <c r="K61" s="26"/>
      <c r="L61" s="26"/>
      <c r="M61" s="26"/>
      <c r="N61" s="26"/>
      <c r="O61" s="26"/>
      <c r="P61" s="26"/>
      <c r="Q61" s="26"/>
      <c r="R61" s="26"/>
      <c r="S61" s="26"/>
      <c r="T61" s="26"/>
      <c r="U61" s="25"/>
    </row>
    <row r="62" spans="2:21" x14ac:dyDescent="0.2">
      <c r="B62" s="24"/>
      <c r="C62" s="26"/>
      <c r="D62" s="26"/>
      <c r="E62" s="26"/>
      <c r="F62" s="26"/>
      <c r="G62" s="26"/>
      <c r="H62" s="26"/>
      <c r="I62" s="26"/>
      <c r="J62" s="26"/>
      <c r="K62" s="26"/>
      <c r="L62" s="26"/>
      <c r="M62" s="26"/>
      <c r="N62" s="26"/>
      <c r="O62" s="26"/>
      <c r="P62" s="26"/>
      <c r="Q62" s="26"/>
      <c r="R62" s="26"/>
      <c r="S62" s="26"/>
      <c r="T62" s="26"/>
      <c r="U62" s="25"/>
    </row>
    <row r="63" spans="2:21" x14ac:dyDescent="0.2">
      <c r="B63" s="24"/>
      <c r="C63" s="26"/>
      <c r="D63" s="26"/>
      <c r="E63" s="26"/>
      <c r="F63" s="26"/>
      <c r="G63" s="26"/>
      <c r="H63" s="26"/>
      <c r="I63" s="26"/>
      <c r="J63" s="26"/>
      <c r="K63" s="26"/>
      <c r="L63" s="26"/>
      <c r="M63" s="26"/>
      <c r="N63" s="26"/>
      <c r="O63" s="26"/>
      <c r="P63" s="26"/>
      <c r="Q63" s="26"/>
      <c r="R63" s="26"/>
      <c r="S63" s="26"/>
      <c r="T63" s="26"/>
      <c r="U63" s="25"/>
    </row>
    <row r="64" spans="2:21" x14ac:dyDescent="0.2">
      <c r="B64" s="24"/>
      <c r="C64" s="26"/>
      <c r="D64" s="26"/>
      <c r="E64" s="26"/>
      <c r="F64" s="26"/>
      <c r="G64" s="26"/>
      <c r="H64" s="26"/>
      <c r="I64" s="26"/>
      <c r="J64" s="26"/>
      <c r="K64" s="26"/>
      <c r="L64" s="26"/>
      <c r="M64" s="26"/>
      <c r="N64" s="26"/>
      <c r="O64" s="26"/>
      <c r="P64" s="26"/>
      <c r="Q64" s="26"/>
      <c r="R64" s="26"/>
      <c r="S64" s="26"/>
      <c r="T64" s="26"/>
      <c r="U64" s="25"/>
    </row>
    <row r="65" spans="2:21" x14ac:dyDescent="0.2">
      <c r="B65" s="24"/>
      <c r="C65" s="26"/>
      <c r="D65" s="26"/>
      <c r="E65" s="26"/>
      <c r="F65" s="26"/>
      <c r="G65" s="26"/>
      <c r="H65" s="26"/>
      <c r="I65" s="26"/>
      <c r="J65" s="26"/>
      <c r="K65" s="26"/>
      <c r="L65" s="26"/>
      <c r="M65" s="26"/>
      <c r="N65" s="26"/>
      <c r="O65" s="26"/>
      <c r="P65" s="26"/>
      <c r="Q65" s="26"/>
      <c r="R65" s="26"/>
      <c r="S65" s="26"/>
      <c r="T65" s="26"/>
      <c r="U65" s="25"/>
    </row>
    <row r="66" spans="2:21" x14ac:dyDescent="0.2">
      <c r="B66" s="24"/>
      <c r="C66" s="26"/>
      <c r="D66" s="26"/>
      <c r="E66" s="26"/>
      <c r="F66" s="26"/>
      <c r="G66" s="26"/>
      <c r="H66" s="26"/>
      <c r="I66" s="26"/>
      <c r="J66" s="26"/>
      <c r="K66" s="26"/>
      <c r="L66" s="26"/>
      <c r="M66" s="26"/>
      <c r="N66" s="26"/>
      <c r="O66" s="26"/>
      <c r="P66" s="26"/>
      <c r="Q66" s="26"/>
      <c r="R66" s="26"/>
      <c r="S66" s="26"/>
      <c r="T66" s="26"/>
      <c r="U66" s="25"/>
    </row>
    <row r="67" spans="2:21" x14ac:dyDescent="0.2">
      <c r="B67" s="24"/>
      <c r="C67" s="26"/>
      <c r="D67" s="26"/>
      <c r="E67" s="26"/>
      <c r="F67" s="26"/>
      <c r="G67" s="26"/>
      <c r="H67" s="26"/>
      <c r="I67" s="26"/>
      <c r="J67" s="26"/>
      <c r="K67" s="26"/>
      <c r="L67" s="26"/>
      <c r="M67" s="26"/>
      <c r="N67" s="26"/>
      <c r="O67" s="26"/>
      <c r="P67" s="26"/>
      <c r="Q67" s="26"/>
      <c r="R67" s="26"/>
      <c r="S67" s="26"/>
      <c r="T67" s="26"/>
      <c r="U67" s="25"/>
    </row>
    <row r="68" spans="2:21" x14ac:dyDescent="0.2">
      <c r="B68" s="24"/>
      <c r="C68" s="26"/>
      <c r="D68" s="26"/>
      <c r="E68" s="26"/>
      <c r="F68" s="26"/>
      <c r="G68" s="26"/>
      <c r="H68" s="26"/>
      <c r="I68" s="26"/>
      <c r="J68" s="26"/>
      <c r="K68" s="26"/>
      <c r="L68" s="26"/>
      <c r="M68" s="26"/>
      <c r="N68" s="26"/>
      <c r="O68" s="26"/>
      <c r="P68" s="26"/>
      <c r="Q68" s="26"/>
      <c r="R68" s="26"/>
      <c r="S68" s="26"/>
      <c r="T68" s="26"/>
      <c r="U68" s="25"/>
    </row>
    <row r="69" spans="2:21" x14ac:dyDescent="0.2">
      <c r="B69" s="24"/>
      <c r="C69" s="26"/>
      <c r="D69" s="26"/>
      <c r="E69" s="26"/>
      <c r="F69" s="26"/>
      <c r="G69" s="26"/>
      <c r="H69" s="26"/>
      <c r="I69" s="26"/>
      <c r="J69" s="26"/>
      <c r="K69" s="26"/>
      <c r="L69" s="26"/>
      <c r="M69" s="26"/>
      <c r="N69" s="26"/>
      <c r="O69" s="26"/>
      <c r="P69" s="26"/>
      <c r="Q69" s="26"/>
      <c r="R69" s="26"/>
      <c r="S69" s="26"/>
      <c r="T69" s="26"/>
      <c r="U69" s="25"/>
    </row>
    <row r="70" spans="2:21" x14ac:dyDescent="0.2">
      <c r="B70" s="24"/>
      <c r="C70" s="26"/>
      <c r="D70" s="26"/>
      <c r="E70" s="26"/>
      <c r="F70" s="26"/>
      <c r="G70" s="26"/>
      <c r="H70" s="26"/>
      <c r="I70" s="26"/>
      <c r="J70" s="26"/>
      <c r="K70" s="26"/>
      <c r="L70" s="26"/>
      <c r="M70" s="26"/>
      <c r="N70" s="26"/>
      <c r="O70" s="26"/>
      <c r="P70" s="26"/>
      <c r="Q70" s="26"/>
      <c r="R70" s="26"/>
      <c r="S70" s="26"/>
      <c r="T70" s="26"/>
      <c r="U70" s="25"/>
    </row>
    <row r="71" spans="2:21" x14ac:dyDescent="0.2">
      <c r="B71" s="24"/>
      <c r="C71" s="26"/>
      <c r="D71" s="26"/>
      <c r="E71" s="26"/>
      <c r="F71" s="26"/>
      <c r="G71" s="26"/>
      <c r="H71" s="26"/>
      <c r="I71" s="26"/>
      <c r="J71" s="26"/>
      <c r="K71" s="26"/>
      <c r="L71" s="26"/>
      <c r="M71" s="26"/>
      <c r="N71" s="26"/>
      <c r="O71" s="26"/>
      <c r="P71" s="26"/>
      <c r="Q71" s="26"/>
      <c r="R71" s="26"/>
      <c r="S71" s="26"/>
      <c r="T71" s="26"/>
      <c r="U71" s="25"/>
    </row>
    <row r="72" spans="2:21" x14ac:dyDescent="0.2">
      <c r="B72" s="24"/>
      <c r="C72" s="26"/>
      <c r="D72" s="26"/>
      <c r="E72" s="26"/>
      <c r="F72" s="26"/>
      <c r="G72" s="26"/>
      <c r="H72" s="26"/>
      <c r="I72" s="26"/>
      <c r="J72" s="26"/>
      <c r="K72" s="26"/>
      <c r="L72" s="26"/>
      <c r="M72" s="26"/>
      <c r="N72" s="26"/>
      <c r="O72" s="26"/>
      <c r="P72" s="26"/>
      <c r="Q72" s="26"/>
      <c r="R72" s="26"/>
      <c r="S72" s="26"/>
      <c r="T72" s="26"/>
      <c r="U72" s="25"/>
    </row>
    <row r="73" spans="2:21" x14ac:dyDescent="0.2">
      <c r="B73" s="24"/>
      <c r="C73" s="26"/>
      <c r="D73" s="26"/>
      <c r="E73" s="26"/>
      <c r="F73" s="26"/>
      <c r="G73" s="26"/>
      <c r="H73" s="26"/>
      <c r="I73" s="26"/>
      <c r="J73" s="26"/>
      <c r="K73" s="26"/>
      <c r="L73" s="26"/>
      <c r="M73" s="26"/>
      <c r="N73" s="26"/>
      <c r="O73" s="26"/>
      <c r="P73" s="26"/>
      <c r="Q73" s="26"/>
      <c r="R73" s="26"/>
      <c r="S73" s="26"/>
      <c r="T73" s="26"/>
      <c r="U73" s="25"/>
    </row>
    <row r="74" spans="2:21" x14ac:dyDescent="0.2">
      <c r="B74" s="24"/>
      <c r="C74" s="26"/>
      <c r="D74" s="26"/>
      <c r="E74" s="26"/>
      <c r="F74" s="26"/>
      <c r="G74" s="26"/>
      <c r="H74" s="26"/>
      <c r="I74" s="26"/>
      <c r="J74" s="26"/>
      <c r="K74" s="26"/>
      <c r="L74" s="26"/>
      <c r="M74" s="26"/>
      <c r="N74" s="26"/>
      <c r="O74" s="26"/>
      <c r="P74" s="26"/>
      <c r="Q74" s="26"/>
      <c r="R74" s="26"/>
      <c r="S74" s="26"/>
      <c r="T74" s="26"/>
      <c r="U74" s="25"/>
    </row>
    <row r="75" spans="2:21" x14ac:dyDescent="0.2">
      <c r="B75" s="24"/>
      <c r="C75" s="26"/>
      <c r="D75" s="26"/>
      <c r="E75" s="26"/>
      <c r="F75" s="26"/>
      <c r="G75" s="26"/>
      <c r="H75" s="26"/>
      <c r="I75" s="26"/>
      <c r="K75" s="26"/>
      <c r="L75" s="26"/>
      <c r="M75" s="26"/>
      <c r="N75" s="26"/>
      <c r="O75" s="26"/>
      <c r="P75" s="26"/>
      <c r="Q75" s="26"/>
      <c r="R75" s="26"/>
      <c r="S75" s="26"/>
      <c r="T75" s="26"/>
      <c r="U75" s="25"/>
    </row>
    <row r="76" spans="2:21" x14ac:dyDescent="0.2">
      <c r="B76" s="24"/>
      <c r="C76" s="26"/>
      <c r="D76" s="26"/>
      <c r="E76" s="26"/>
      <c r="F76" s="26"/>
      <c r="G76" s="26"/>
      <c r="H76" s="26"/>
      <c r="I76" s="26"/>
      <c r="K76" s="160" t="s">
        <v>131</v>
      </c>
      <c r="L76" s="160"/>
      <c r="M76" s="160"/>
      <c r="N76" s="160"/>
      <c r="O76" s="26"/>
      <c r="P76" s="26"/>
      <c r="Q76" s="26"/>
      <c r="R76" s="26"/>
      <c r="S76" s="26"/>
      <c r="T76" s="26"/>
      <c r="U76" s="25"/>
    </row>
    <row r="77" spans="2:21" ht="15" customHeight="1" x14ac:dyDescent="0.25">
      <c r="B77" s="24"/>
      <c r="C77" s="26"/>
      <c r="D77" s="26"/>
      <c r="E77" s="26"/>
      <c r="F77" s="26"/>
      <c r="G77" s="26"/>
      <c r="H77" s="26"/>
      <c r="I77" s="26"/>
      <c r="J77" s="163" t="str">
        <f>+Autodiagnóstico!C40</f>
        <v>Defensa Judicial</v>
      </c>
      <c r="K77" s="163"/>
      <c r="L77" s="163"/>
      <c r="M77" s="163"/>
      <c r="N77" s="163"/>
      <c r="O77" s="163"/>
      <c r="P77" s="26"/>
      <c r="Q77" s="26"/>
      <c r="R77" s="26"/>
      <c r="S77" s="26"/>
      <c r="T77" s="26"/>
      <c r="U77" s="25"/>
    </row>
    <row r="78" spans="2:21" x14ac:dyDescent="0.2">
      <c r="B78" s="24"/>
      <c r="C78" s="26"/>
      <c r="D78" s="36"/>
      <c r="E78" s="26"/>
      <c r="F78" s="26"/>
      <c r="G78" s="26"/>
      <c r="H78" s="26"/>
      <c r="I78" s="26"/>
      <c r="M78" s="26"/>
      <c r="N78" s="26"/>
      <c r="O78" s="26"/>
      <c r="P78" s="26"/>
      <c r="Q78" s="26"/>
      <c r="R78" s="26"/>
      <c r="S78" s="26"/>
      <c r="T78" s="26"/>
      <c r="U78" s="25"/>
    </row>
    <row r="79" spans="2:21" x14ac:dyDescent="0.2">
      <c r="B79" s="24"/>
      <c r="C79" s="26"/>
      <c r="D79" s="26"/>
      <c r="E79" s="26"/>
      <c r="F79" s="26"/>
      <c r="G79" s="26"/>
      <c r="H79" s="26"/>
      <c r="I79" s="26"/>
      <c r="M79" s="26"/>
      <c r="N79" s="26"/>
      <c r="O79" s="26"/>
      <c r="P79" s="26"/>
      <c r="Q79" s="26"/>
      <c r="R79" s="26"/>
      <c r="S79" s="26"/>
      <c r="T79" s="26"/>
      <c r="U79" s="25"/>
    </row>
    <row r="80" spans="2:21" x14ac:dyDescent="0.2">
      <c r="B80" s="24"/>
      <c r="C80" s="26"/>
      <c r="D80" s="26"/>
      <c r="E80" s="26"/>
      <c r="F80" s="26"/>
      <c r="G80" s="26"/>
      <c r="H80" s="26"/>
      <c r="I80" s="26"/>
      <c r="M80" s="26"/>
      <c r="N80" s="26"/>
      <c r="O80" s="26"/>
      <c r="P80" s="26"/>
      <c r="Q80" s="26"/>
      <c r="R80" s="26"/>
      <c r="S80" s="26"/>
      <c r="T80" s="26"/>
      <c r="U80" s="25"/>
    </row>
    <row r="81" spans="2:21" x14ac:dyDescent="0.2">
      <c r="B81" s="24"/>
      <c r="C81" s="26"/>
      <c r="D81" s="26"/>
      <c r="E81" s="26"/>
      <c r="F81" s="26"/>
      <c r="G81" s="26"/>
      <c r="H81" s="26"/>
      <c r="I81" s="26"/>
      <c r="J81" s="26"/>
      <c r="K81" s="26"/>
      <c r="L81" s="26"/>
      <c r="M81" s="26"/>
      <c r="N81" s="26"/>
      <c r="O81" s="26"/>
      <c r="P81" s="26"/>
      <c r="Q81" s="26"/>
      <c r="R81" s="26"/>
      <c r="S81" s="26"/>
      <c r="T81" s="26"/>
      <c r="U81" s="25"/>
    </row>
    <row r="82" spans="2:21" x14ac:dyDescent="0.2">
      <c r="B82" s="24"/>
      <c r="C82" s="26"/>
      <c r="D82" s="26"/>
      <c r="E82" s="26"/>
      <c r="F82" s="26"/>
      <c r="G82" s="26"/>
      <c r="H82" s="26"/>
      <c r="I82" s="26"/>
      <c r="J82" s="26" t="s">
        <v>123</v>
      </c>
      <c r="K82" s="23" t="s">
        <v>120</v>
      </c>
      <c r="L82" s="26" t="s">
        <v>119</v>
      </c>
      <c r="M82" s="26"/>
      <c r="N82" s="26"/>
      <c r="O82" s="26"/>
      <c r="P82" s="26"/>
      <c r="Q82" s="26"/>
      <c r="R82" s="26"/>
      <c r="S82" s="26"/>
      <c r="T82" s="26"/>
      <c r="U82" s="25"/>
    </row>
    <row r="83" spans="2:21" x14ac:dyDescent="0.2">
      <c r="B83" s="24"/>
      <c r="C83" s="26"/>
      <c r="D83" s="26"/>
      <c r="E83" s="26"/>
      <c r="F83" s="26"/>
      <c r="G83" s="26"/>
      <c r="H83" s="26"/>
      <c r="I83" s="26"/>
      <c r="J83" s="26" t="str">
        <f>+Autodiagnóstico!E40</f>
        <v>Planeación</v>
      </c>
      <c r="K83" s="23">
        <v>100</v>
      </c>
      <c r="L83" s="27">
        <f>+Autodiagnóstico!F40</f>
        <v>57.777777777777779</v>
      </c>
      <c r="N83" s="26"/>
      <c r="O83" s="26"/>
      <c r="P83" s="26"/>
      <c r="Q83" s="26"/>
      <c r="R83" s="26"/>
      <c r="S83" s="26"/>
      <c r="T83" s="26"/>
      <c r="U83" s="25"/>
    </row>
    <row r="84" spans="2:21" x14ac:dyDescent="0.2">
      <c r="B84" s="24"/>
      <c r="C84" s="26"/>
      <c r="D84" s="26"/>
      <c r="E84" s="26"/>
      <c r="F84" s="26"/>
      <c r="G84" s="26"/>
      <c r="H84" s="26"/>
      <c r="I84" s="26"/>
      <c r="J84" s="26" t="str">
        <f>+Autodiagnóstico!E49</f>
        <v>Ejecución</v>
      </c>
      <c r="K84" s="23">
        <v>100</v>
      </c>
      <c r="L84" s="27">
        <f>+Autodiagnóstico!F49</f>
        <v>70</v>
      </c>
      <c r="N84" s="26"/>
      <c r="O84" s="26"/>
      <c r="P84" s="26"/>
      <c r="Q84" s="26"/>
      <c r="R84" s="26"/>
      <c r="S84" s="26"/>
      <c r="T84" s="26"/>
      <c r="U84" s="25"/>
    </row>
    <row r="85" spans="2:21" x14ac:dyDescent="0.2">
      <c r="B85" s="24"/>
      <c r="C85" s="26"/>
      <c r="D85" s="26"/>
      <c r="E85" s="26"/>
      <c r="F85" s="26"/>
      <c r="G85" s="26"/>
      <c r="H85" s="26"/>
      <c r="I85" s="26"/>
      <c r="J85" s="26" t="str">
        <f>+Autodiagnóstico!E52</f>
        <v>Seguimiento y evaluación</v>
      </c>
      <c r="K85" s="26">
        <v>100</v>
      </c>
      <c r="L85" s="40">
        <f>+Autodiagnóstico!F52</f>
        <v>51.111111111111114</v>
      </c>
      <c r="N85" s="26"/>
      <c r="O85" s="26"/>
      <c r="P85" s="26"/>
      <c r="Q85" s="26"/>
      <c r="R85" s="26"/>
      <c r="S85" s="26"/>
      <c r="T85" s="26"/>
      <c r="U85" s="25"/>
    </row>
    <row r="86" spans="2:21" x14ac:dyDescent="0.2">
      <c r="B86" s="24"/>
      <c r="C86" s="26"/>
      <c r="D86" s="26"/>
      <c r="E86" s="26"/>
      <c r="F86" s="26"/>
      <c r="G86" s="26"/>
      <c r="H86" s="26"/>
      <c r="I86" s="26"/>
      <c r="J86" s="26"/>
      <c r="K86" s="26"/>
      <c r="N86" s="26"/>
      <c r="O86" s="26"/>
      <c r="P86" s="26"/>
      <c r="Q86" s="26"/>
      <c r="R86" s="26"/>
      <c r="S86" s="26"/>
      <c r="T86" s="26"/>
      <c r="U86" s="25"/>
    </row>
    <row r="87" spans="2:21" x14ac:dyDescent="0.2">
      <c r="B87" s="24"/>
      <c r="C87" s="26"/>
      <c r="D87" s="26"/>
      <c r="E87" s="26"/>
      <c r="F87" s="26"/>
      <c r="G87" s="26"/>
      <c r="H87" s="26"/>
      <c r="I87" s="26"/>
      <c r="J87" s="26"/>
      <c r="K87" s="26"/>
      <c r="L87" s="26"/>
      <c r="M87" s="26"/>
      <c r="N87" s="26"/>
      <c r="O87" s="26"/>
      <c r="P87" s="26"/>
      <c r="Q87" s="26"/>
      <c r="R87" s="26"/>
      <c r="S87" s="26"/>
      <c r="T87" s="26"/>
      <c r="U87" s="25"/>
    </row>
    <row r="88" spans="2:21" x14ac:dyDescent="0.2">
      <c r="B88" s="24"/>
      <c r="C88" s="26"/>
      <c r="D88" s="26"/>
      <c r="E88" s="26"/>
      <c r="F88" s="26"/>
      <c r="G88" s="26"/>
      <c r="H88" s="26"/>
      <c r="I88" s="26"/>
      <c r="J88" s="26"/>
      <c r="K88" s="26"/>
      <c r="L88" s="26"/>
      <c r="M88" s="26"/>
      <c r="N88" s="26"/>
      <c r="O88" s="26"/>
      <c r="P88" s="26"/>
      <c r="Q88" s="26"/>
      <c r="R88" s="26"/>
      <c r="S88" s="26"/>
      <c r="T88" s="26"/>
      <c r="U88" s="25"/>
    </row>
    <row r="89" spans="2:21" x14ac:dyDescent="0.2">
      <c r="B89" s="24"/>
      <c r="C89" s="26"/>
      <c r="D89" s="26"/>
      <c r="E89" s="26"/>
      <c r="F89" s="26"/>
      <c r="G89" s="26"/>
      <c r="H89" s="26"/>
      <c r="I89" s="26"/>
      <c r="J89" s="26"/>
      <c r="K89" s="26"/>
      <c r="L89" s="26"/>
      <c r="M89" s="26"/>
      <c r="N89" s="26"/>
      <c r="O89" s="26"/>
      <c r="P89" s="26"/>
      <c r="Q89" s="26"/>
      <c r="R89" s="26"/>
      <c r="S89" s="26"/>
      <c r="T89" s="26"/>
      <c r="U89" s="25"/>
    </row>
    <row r="90" spans="2:21" x14ac:dyDescent="0.2">
      <c r="B90" s="24"/>
      <c r="C90" s="26"/>
      <c r="D90" s="26"/>
      <c r="E90" s="26"/>
      <c r="F90" s="26"/>
      <c r="G90" s="26"/>
      <c r="H90" s="26"/>
      <c r="I90" s="26"/>
      <c r="J90" s="26"/>
      <c r="K90" s="26"/>
      <c r="L90" s="26"/>
      <c r="M90" s="26"/>
      <c r="N90" s="26"/>
      <c r="O90" s="26"/>
      <c r="P90" s="26"/>
      <c r="Q90" s="26"/>
      <c r="R90" s="26"/>
      <c r="S90" s="26"/>
      <c r="T90" s="26"/>
      <c r="U90" s="25"/>
    </row>
    <row r="91" spans="2:21" x14ac:dyDescent="0.2">
      <c r="B91" s="24"/>
      <c r="C91" s="26"/>
      <c r="D91" s="26"/>
      <c r="E91" s="26"/>
      <c r="F91" s="26"/>
      <c r="G91" s="26"/>
      <c r="H91" s="26"/>
      <c r="I91" s="26"/>
      <c r="J91" s="26"/>
      <c r="K91" s="26"/>
      <c r="L91" s="26"/>
      <c r="M91" s="26"/>
      <c r="N91" s="26"/>
      <c r="O91" s="26"/>
      <c r="P91" s="26"/>
      <c r="Q91" s="26"/>
      <c r="R91" s="26"/>
      <c r="S91" s="26"/>
      <c r="T91" s="26"/>
      <c r="U91" s="25"/>
    </row>
    <row r="92" spans="2:21" x14ac:dyDescent="0.2">
      <c r="B92" s="24"/>
      <c r="C92" s="26"/>
      <c r="D92" s="26"/>
      <c r="E92" s="26"/>
      <c r="F92" s="26"/>
      <c r="G92" s="26"/>
      <c r="H92" s="26"/>
      <c r="I92" s="26"/>
      <c r="J92" s="26"/>
      <c r="K92" s="26"/>
      <c r="L92" s="26"/>
      <c r="M92" s="26"/>
      <c r="N92" s="26"/>
      <c r="O92" s="26"/>
      <c r="P92" s="26"/>
      <c r="Q92" s="26"/>
      <c r="R92" s="26"/>
      <c r="S92" s="26"/>
      <c r="T92" s="26"/>
      <c r="U92" s="25"/>
    </row>
    <row r="93" spans="2:21" x14ac:dyDescent="0.2">
      <c r="B93" s="24"/>
      <c r="C93" s="26"/>
      <c r="D93" s="26"/>
      <c r="E93" s="26"/>
      <c r="F93" s="26"/>
      <c r="G93" s="26"/>
      <c r="H93" s="26"/>
      <c r="I93" s="26"/>
      <c r="J93" s="26"/>
      <c r="K93" s="26"/>
      <c r="L93" s="26"/>
      <c r="M93" s="26"/>
      <c r="N93" s="26"/>
      <c r="O93" s="26"/>
      <c r="P93" s="26"/>
      <c r="Q93" s="26"/>
      <c r="R93" s="26"/>
      <c r="S93" s="26"/>
      <c r="T93" s="26"/>
      <c r="U93" s="25"/>
    </row>
    <row r="94" spans="2:21" x14ac:dyDescent="0.2">
      <c r="B94" s="24"/>
      <c r="C94" s="26"/>
      <c r="D94" s="26"/>
      <c r="E94" s="26"/>
      <c r="F94" s="26"/>
      <c r="G94" s="26"/>
      <c r="H94" s="26"/>
      <c r="I94" s="26"/>
      <c r="J94" s="26"/>
      <c r="K94" s="26"/>
      <c r="L94" s="26"/>
      <c r="M94" s="26"/>
      <c r="N94" s="26"/>
      <c r="O94" s="26"/>
      <c r="P94" s="26"/>
      <c r="Q94" s="26"/>
      <c r="R94" s="26"/>
      <c r="S94" s="26"/>
      <c r="T94" s="26"/>
      <c r="U94" s="25"/>
    </row>
    <row r="95" spans="2:21" x14ac:dyDescent="0.2">
      <c r="B95" s="24"/>
      <c r="C95" s="26"/>
      <c r="D95" s="26"/>
      <c r="E95" s="26"/>
      <c r="F95" s="26"/>
      <c r="G95" s="26"/>
      <c r="H95" s="26"/>
      <c r="I95" s="26"/>
      <c r="J95" s="26"/>
      <c r="K95" s="26"/>
      <c r="L95" s="26"/>
      <c r="M95" s="26"/>
      <c r="N95" s="26"/>
      <c r="O95" s="26"/>
      <c r="P95" s="26"/>
      <c r="Q95" s="26"/>
      <c r="R95" s="26"/>
      <c r="S95" s="26"/>
      <c r="T95" s="26"/>
      <c r="U95" s="25"/>
    </row>
    <row r="96" spans="2:21" x14ac:dyDescent="0.2">
      <c r="B96" s="24"/>
      <c r="C96" s="26"/>
      <c r="D96" s="26"/>
      <c r="E96" s="26"/>
      <c r="F96" s="26"/>
      <c r="G96" s="26"/>
      <c r="H96" s="26"/>
      <c r="I96" s="26"/>
      <c r="J96" s="26"/>
      <c r="K96" s="26"/>
      <c r="L96" s="26"/>
      <c r="M96" s="26"/>
      <c r="N96" s="26"/>
      <c r="O96" s="26"/>
      <c r="P96" s="26"/>
      <c r="Q96" s="26"/>
      <c r="R96" s="26"/>
      <c r="S96" s="26"/>
      <c r="T96" s="26"/>
      <c r="U96" s="25"/>
    </row>
    <row r="97" spans="2:21" x14ac:dyDescent="0.2">
      <c r="B97" s="24"/>
      <c r="C97" s="26"/>
      <c r="D97" s="26"/>
      <c r="E97" s="26"/>
      <c r="F97" s="26"/>
      <c r="G97" s="26"/>
      <c r="H97" s="26"/>
      <c r="I97" s="26"/>
      <c r="K97" s="160" t="s">
        <v>152</v>
      </c>
      <c r="L97" s="160"/>
      <c r="M97" s="160"/>
      <c r="N97" s="160"/>
      <c r="O97" s="26"/>
      <c r="P97" s="26"/>
      <c r="Q97" s="26"/>
      <c r="R97" s="26"/>
      <c r="S97" s="26"/>
      <c r="T97" s="26"/>
      <c r="U97" s="25"/>
    </row>
    <row r="98" spans="2:21" ht="15" x14ac:dyDescent="0.25">
      <c r="B98" s="24"/>
      <c r="C98" s="26"/>
      <c r="D98" s="26"/>
      <c r="E98" s="26"/>
      <c r="F98" s="26"/>
      <c r="G98" s="26"/>
      <c r="H98" s="26"/>
      <c r="I98" s="26"/>
      <c r="J98" s="163" t="str">
        <f>+Autodiagnóstico!C61</f>
        <v>Cumplimiento de sentencias y conciliaciones</v>
      </c>
      <c r="K98" s="163"/>
      <c r="L98" s="163"/>
      <c r="M98" s="163"/>
      <c r="N98" s="163"/>
      <c r="O98" s="163"/>
      <c r="P98" s="26"/>
      <c r="Q98" s="26"/>
      <c r="R98" s="26"/>
      <c r="S98" s="26"/>
      <c r="T98" s="26"/>
      <c r="U98" s="25"/>
    </row>
    <row r="99" spans="2:21" x14ac:dyDescent="0.2">
      <c r="B99" s="24"/>
      <c r="C99" s="26"/>
      <c r="D99" s="26"/>
      <c r="E99" s="26"/>
      <c r="F99" s="26"/>
      <c r="G99" s="26"/>
      <c r="H99" s="26"/>
      <c r="I99" s="26"/>
      <c r="J99" s="26"/>
      <c r="K99" s="26"/>
      <c r="L99" s="26"/>
      <c r="M99" s="26"/>
      <c r="N99" s="26"/>
      <c r="O99" s="26"/>
      <c r="P99" s="26"/>
      <c r="Q99" s="26"/>
      <c r="R99" s="26"/>
      <c r="S99" s="26"/>
      <c r="T99" s="26"/>
      <c r="U99" s="25"/>
    </row>
    <row r="100" spans="2:21" x14ac:dyDescent="0.2">
      <c r="B100" s="24"/>
      <c r="C100" s="26"/>
      <c r="D100" s="26"/>
      <c r="E100" s="26"/>
      <c r="F100" s="26"/>
      <c r="G100" s="26"/>
      <c r="H100" s="26"/>
      <c r="I100" s="26"/>
      <c r="J100" s="26"/>
      <c r="K100" s="26"/>
      <c r="L100" s="26"/>
      <c r="M100" s="26"/>
      <c r="N100" s="26"/>
      <c r="O100" s="26"/>
      <c r="P100" s="26"/>
      <c r="Q100" s="26"/>
      <c r="R100" s="26"/>
      <c r="S100" s="26"/>
      <c r="T100" s="26"/>
      <c r="U100" s="25"/>
    </row>
    <row r="101" spans="2:21" x14ac:dyDescent="0.2">
      <c r="B101" s="24"/>
      <c r="C101" s="26"/>
      <c r="D101" s="26"/>
      <c r="E101" s="26"/>
      <c r="F101" s="26"/>
      <c r="G101" s="26"/>
      <c r="H101" s="26"/>
      <c r="I101" s="26"/>
      <c r="J101" s="26" t="str">
        <f>+Autodiagnóstico!E61</f>
        <v>Planeación</v>
      </c>
      <c r="K101" s="26">
        <v>100</v>
      </c>
      <c r="L101" s="26">
        <f>+Autodiagnóstico!F61</f>
        <v>77.5</v>
      </c>
      <c r="M101" s="26"/>
      <c r="N101" s="26"/>
      <c r="O101" s="26"/>
      <c r="P101" s="26"/>
      <c r="Q101" s="26"/>
      <c r="R101" s="26"/>
      <c r="S101" s="26"/>
      <c r="T101" s="26"/>
      <c r="U101" s="25"/>
    </row>
    <row r="102" spans="2:21" x14ac:dyDescent="0.2">
      <c r="B102" s="24"/>
      <c r="C102" s="26"/>
      <c r="D102" s="26"/>
      <c r="E102" s="26"/>
      <c r="F102" s="26"/>
      <c r="G102" s="26"/>
      <c r="H102" s="26"/>
      <c r="I102" s="26"/>
      <c r="J102" s="26" t="str">
        <f>+Autodiagnóstico!E65</f>
        <v>Ejecución</v>
      </c>
      <c r="K102" s="26">
        <v>100</v>
      </c>
      <c r="L102" s="26">
        <f>+Autodiagnóstico!F65</f>
        <v>100</v>
      </c>
      <c r="M102" s="26"/>
      <c r="N102" s="26"/>
      <c r="O102" s="26"/>
      <c r="P102" s="26"/>
      <c r="Q102" s="26"/>
      <c r="R102" s="26"/>
      <c r="S102" s="26"/>
      <c r="T102" s="26"/>
      <c r="U102" s="25"/>
    </row>
    <row r="103" spans="2:21" x14ac:dyDescent="0.2">
      <c r="B103" s="24"/>
      <c r="C103" s="26"/>
      <c r="D103" s="26"/>
      <c r="E103" s="26"/>
      <c r="F103" s="26"/>
      <c r="G103" s="26"/>
      <c r="H103" s="26"/>
      <c r="I103" s="26"/>
      <c r="J103" s="26" t="str">
        <f>+Autodiagnóstico!E68</f>
        <v>Seguimiento y evaluación</v>
      </c>
      <c r="K103" s="26">
        <v>100</v>
      </c>
      <c r="L103" s="26">
        <f>+Autodiagnóstico!F68</f>
        <v>100</v>
      </c>
      <c r="M103" s="26"/>
      <c r="N103" s="26"/>
      <c r="O103" s="26"/>
      <c r="P103" s="26"/>
      <c r="Q103" s="26"/>
      <c r="R103" s="26"/>
      <c r="S103" s="26"/>
      <c r="T103" s="26"/>
      <c r="U103" s="25"/>
    </row>
    <row r="104" spans="2:21" x14ac:dyDescent="0.2">
      <c r="B104" s="24"/>
      <c r="C104" s="26"/>
      <c r="D104" s="26"/>
      <c r="E104" s="26"/>
      <c r="F104" s="26"/>
      <c r="G104" s="26"/>
      <c r="H104" s="26"/>
      <c r="I104" s="26"/>
      <c r="J104" s="26"/>
      <c r="K104" s="26"/>
      <c r="L104" s="26"/>
      <c r="M104" s="26"/>
      <c r="N104" s="26"/>
      <c r="O104" s="26"/>
      <c r="P104" s="26"/>
      <c r="Q104" s="26"/>
      <c r="R104" s="26"/>
      <c r="S104" s="26"/>
      <c r="T104" s="26"/>
      <c r="U104" s="25"/>
    </row>
    <row r="105" spans="2:21" x14ac:dyDescent="0.2">
      <c r="B105" s="24"/>
      <c r="C105" s="26"/>
      <c r="D105" s="26"/>
      <c r="E105" s="26"/>
      <c r="F105" s="26"/>
      <c r="G105" s="26"/>
      <c r="H105" s="26"/>
      <c r="I105" s="26"/>
      <c r="J105" s="26"/>
      <c r="K105" s="26"/>
      <c r="L105" s="26"/>
      <c r="M105" s="26"/>
      <c r="N105" s="26"/>
      <c r="O105" s="26"/>
      <c r="P105" s="26"/>
      <c r="Q105" s="26"/>
      <c r="R105" s="26"/>
      <c r="S105" s="26"/>
      <c r="T105" s="26"/>
      <c r="U105" s="25"/>
    </row>
    <row r="106" spans="2:21" x14ac:dyDescent="0.2">
      <c r="B106" s="24"/>
      <c r="C106" s="26"/>
      <c r="D106" s="26"/>
      <c r="E106" s="26"/>
      <c r="F106" s="26"/>
      <c r="G106" s="26"/>
      <c r="H106" s="26"/>
      <c r="I106" s="26"/>
      <c r="J106" s="26"/>
      <c r="K106" s="26"/>
      <c r="L106" s="26"/>
      <c r="M106" s="26"/>
      <c r="N106" s="26"/>
      <c r="O106" s="26"/>
      <c r="P106" s="26"/>
      <c r="Q106" s="26"/>
      <c r="R106" s="26"/>
      <c r="S106" s="26"/>
      <c r="T106" s="26"/>
      <c r="U106" s="25"/>
    </row>
    <row r="107" spans="2:21" x14ac:dyDescent="0.2">
      <c r="B107" s="24"/>
      <c r="C107" s="26"/>
      <c r="D107" s="26"/>
      <c r="E107" s="26"/>
      <c r="F107" s="26"/>
      <c r="G107" s="26"/>
      <c r="H107" s="26"/>
      <c r="I107" s="26"/>
      <c r="J107" s="26"/>
      <c r="K107" s="26"/>
      <c r="L107" s="26"/>
      <c r="M107" s="26"/>
      <c r="N107" s="26"/>
      <c r="O107" s="26"/>
      <c r="P107" s="26"/>
      <c r="Q107" s="26"/>
      <c r="R107" s="26"/>
      <c r="S107" s="26"/>
      <c r="T107" s="26"/>
      <c r="U107" s="25"/>
    </row>
    <row r="108" spans="2:21" x14ac:dyDescent="0.2">
      <c r="B108" s="24"/>
      <c r="C108" s="26"/>
      <c r="D108" s="26"/>
      <c r="E108" s="26"/>
      <c r="F108" s="26"/>
      <c r="G108" s="26"/>
      <c r="H108" s="26"/>
      <c r="I108" s="26"/>
      <c r="J108" s="26"/>
      <c r="K108" s="26"/>
      <c r="L108" s="26"/>
      <c r="M108" s="26"/>
      <c r="N108" s="26"/>
      <c r="O108" s="26"/>
      <c r="P108" s="26"/>
      <c r="Q108" s="26"/>
      <c r="R108" s="26"/>
      <c r="S108" s="26"/>
      <c r="T108" s="26"/>
      <c r="U108" s="25"/>
    </row>
    <row r="109" spans="2:21" x14ac:dyDescent="0.2">
      <c r="B109" s="24"/>
      <c r="C109" s="26"/>
      <c r="D109" s="26"/>
      <c r="E109" s="26"/>
      <c r="F109" s="26"/>
      <c r="G109" s="26"/>
      <c r="H109" s="26"/>
      <c r="I109" s="26"/>
      <c r="J109" s="26"/>
      <c r="K109" s="26"/>
      <c r="L109" s="26"/>
      <c r="M109" s="26"/>
      <c r="N109" s="26"/>
      <c r="O109" s="26"/>
      <c r="P109" s="26"/>
      <c r="Q109" s="26"/>
      <c r="R109" s="26"/>
      <c r="S109" s="26"/>
      <c r="T109" s="26"/>
      <c r="U109" s="25"/>
    </row>
    <row r="110" spans="2:21" x14ac:dyDescent="0.2">
      <c r="B110" s="24"/>
      <c r="C110" s="26"/>
      <c r="D110" s="26"/>
      <c r="E110" s="26"/>
      <c r="F110" s="26"/>
      <c r="G110" s="26"/>
      <c r="H110" s="26"/>
      <c r="I110" s="26"/>
      <c r="J110" s="26"/>
      <c r="K110" s="26"/>
      <c r="L110" s="26"/>
      <c r="M110" s="26"/>
      <c r="N110" s="26"/>
      <c r="O110" s="26"/>
      <c r="P110" s="26"/>
      <c r="Q110" s="26"/>
      <c r="R110" s="26"/>
      <c r="S110" s="26"/>
      <c r="T110" s="26"/>
      <c r="U110" s="25"/>
    </row>
    <row r="111" spans="2:21" x14ac:dyDescent="0.2">
      <c r="B111" s="24"/>
      <c r="C111" s="26"/>
      <c r="D111" s="26"/>
      <c r="E111" s="26"/>
      <c r="F111" s="26"/>
      <c r="G111" s="26"/>
      <c r="H111" s="26"/>
      <c r="I111" s="26"/>
      <c r="J111" s="26"/>
      <c r="K111" s="26"/>
      <c r="L111" s="26"/>
      <c r="M111" s="26"/>
      <c r="N111" s="26"/>
      <c r="O111" s="26"/>
      <c r="P111" s="26"/>
      <c r="Q111" s="26"/>
      <c r="R111" s="26"/>
      <c r="S111" s="26"/>
      <c r="T111" s="26"/>
      <c r="U111" s="25"/>
    </row>
    <row r="112" spans="2:21" x14ac:dyDescent="0.2">
      <c r="B112" s="24"/>
      <c r="C112" s="26"/>
      <c r="D112" s="26"/>
      <c r="E112" s="26"/>
      <c r="F112" s="26"/>
      <c r="G112" s="26"/>
      <c r="H112" s="26"/>
      <c r="I112" s="26"/>
      <c r="J112" s="26"/>
      <c r="K112" s="26"/>
      <c r="L112" s="26"/>
      <c r="M112" s="26"/>
      <c r="N112" s="26"/>
      <c r="O112" s="26"/>
      <c r="P112" s="26"/>
      <c r="Q112" s="26"/>
      <c r="R112" s="26"/>
      <c r="S112" s="26"/>
      <c r="T112" s="26"/>
      <c r="U112" s="25"/>
    </row>
    <row r="113" spans="2:21" x14ac:dyDescent="0.2">
      <c r="B113" s="24"/>
      <c r="C113" s="26"/>
      <c r="D113" s="26"/>
      <c r="E113" s="26"/>
      <c r="F113" s="26"/>
      <c r="G113" s="26"/>
      <c r="H113" s="26"/>
      <c r="I113" s="26"/>
      <c r="J113" s="26"/>
      <c r="K113" s="26"/>
      <c r="L113" s="26"/>
      <c r="M113" s="26"/>
      <c r="N113" s="26"/>
      <c r="O113" s="26"/>
      <c r="P113" s="26"/>
      <c r="Q113" s="26"/>
      <c r="R113" s="26"/>
      <c r="S113" s="26"/>
      <c r="T113" s="26"/>
      <c r="U113" s="25"/>
    </row>
    <row r="114" spans="2:21" x14ac:dyDescent="0.2">
      <c r="B114" s="24"/>
      <c r="C114" s="26"/>
      <c r="D114" s="26"/>
      <c r="E114" s="26"/>
      <c r="F114" s="26"/>
      <c r="G114" s="26"/>
      <c r="H114" s="26"/>
      <c r="I114" s="26"/>
      <c r="J114" s="26"/>
      <c r="K114" s="26"/>
      <c r="L114" s="26"/>
      <c r="M114" s="26"/>
      <c r="N114" s="26"/>
      <c r="O114" s="26"/>
      <c r="P114" s="26"/>
      <c r="Q114" s="26"/>
      <c r="R114" s="26"/>
      <c r="S114" s="26"/>
      <c r="T114" s="26"/>
      <c r="U114" s="25"/>
    </row>
    <row r="115" spans="2:21" x14ac:dyDescent="0.2">
      <c r="B115" s="24"/>
      <c r="C115" s="26"/>
      <c r="D115" s="26"/>
      <c r="E115" s="26"/>
      <c r="F115" s="26"/>
      <c r="G115" s="26"/>
      <c r="H115" s="26"/>
      <c r="I115" s="26"/>
      <c r="J115" s="26"/>
      <c r="K115" s="26"/>
      <c r="L115" s="26"/>
      <c r="M115" s="26"/>
      <c r="N115" s="26"/>
      <c r="O115" s="26"/>
      <c r="P115" s="26"/>
      <c r="Q115" s="26"/>
      <c r="R115" s="26"/>
      <c r="S115" s="26"/>
      <c r="T115" s="26"/>
      <c r="U115" s="25"/>
    </row>
    <row r="116" spans="2:21" x14ac:dyDescent="0.2">
      <c r="B116" s="24"/>
      <c r="C116" s="26"/>
      <c r="D116" s="26"/>
      <c r="E116" s="26"/>
      <c r="F116" s="26"/>
      <c r="G116" s="26"/>
      <c r="H116" s="26"/>
      <c r="I116" s="26"/>
      <c r="J116" s="26"/>
      <c r="K116" s="26"/>
      <c r="L116" s="26"/>
      <c r="M116" s="26"/>
      <c r="N116" s="26"/>
      <c r="O116" s="26"/>
      <c r="P116" s="26"/>
      <c r="Q116" s="26"/>
      <c r="R116" s="26"/>
      <c r="S116" s="26"/>
      <c r="T116" s="26"/>
      <c r="U116" s="25"/>
    </row>
    <row r="117" spans="2:21" x14ac:dyDescent="0.2">
      <c r="B117" s="24"/>
      <c r="C117" s="26"/>
      <c r="D117" s="26"/>
      <c r="E117" s="26"/>
      <c r="F117" s="26"/>
      <c r="G117" s="26"/>
      <c r="H117" s="26"/>
      <c r="I117" s="26"/>
      <c r="J117" s="26"/>
      <c r="K117" s="26"/>
      <c r="L117" s="26"/>
      <c r="M117" s="26"/>
      <c r="N117" s="26"/>
      <c r="O117" s="26"/>
      <c r="P117" s="26"/>
      <c r="Q117" s="26"/>
      <c r="R117" s="26"/>
      <c r="S117" s="26"/>
      <c r="T117" s="26"/>
      <c r="U117" s="25"/>
    </row>
    <row r="118" spans="2:21" x14ac:dyDescent="0.2">
      <c r="B118" s="24"/>
      <c r="C118" s="26"/>
      <c r="D118" s="26"/>
      <c r="E118" s="26"/>
      <c r="F118" s="26"/>
      <c r="G118" s="26"/>
      <c r="H118" s="26"/>
      <c r="I118" s="26"/>
      <c r="J118" s="26"/>
      <c r="K118" s="26"/>
      <c r="L118" s="26"/>
      <c r="M118" s="26"/>
      <c r="N118" s="26"/>
      <c r="O118" s="26"/>
      <c r="P118" s="26"/>
      <c r="Q118" s="26"/>
      <c r="R118" s="26"/>
      <c r="S118" s="26"/>
      <c r="T118" s="26"/>
      <c r="U118" s="25"/>
    </row>
    <row r="119" spans="2:21" x14ac:dyDescent="0.2">
      <c r="B119" s="24"/>
      <c r="C119" s="26"/>
      <c r="D119" s="26"/>
      <c r="E119" s="26"/>
      <c r="F119" s="26"/>
      <c r="G119" s="26"/>
      <c r="H119" s="26"/>
      <c r="I119" s="26"/>
      <c r="J119" s="26"/>
      <c r="K119" s="26"/>
      <c r="L119" s="26"/>
      <c r="M119" s="26"/>
      <c r="N119" s="26"/>
      <c r="O119" s="26"/>
      <c r="P119" s="26"/>
      <c r="Q119" s="26"/>
      <c r="R119" s="26"/>
      <c r="S119" s="26"/>
      <c r="T119" s="26"/>
      <c r="U119" s="25"/>
    </row>
    <row r="120" spans="2:21" x14ac:dyDescent="0.2">
      <c r="B120" s="24"/>
      <c r="C120" s="26"/>
      <c r="D120" s="26"/>
      <c r="E120" s="26"/>
      <c r="F120" s="26"/>
      <c r="G120" s="26"/>
      <c r="H120" s="26"/>
      <c r="I120" s="26"/>
      <c r="J120" s="26"/>
      <c r="K120" s="160" t="s">
        <v>153</v>
      </c>
      <c r="L120" s="160"/>
      <c r="M120" s="160"/>
      <c r="N120" s="160"/>
      <c r="O120" s="26"/>
      <c r="P120" s="26"/>
      <c r="Q120" s="26"/>
      <c r="R120" s="26"/>
      <c r="S120" s="26"/>
      <c r="T120" s="26"/>
      <c r="U120" s="25"/>
    </row>
    <row r="121" spans="2:21" ht="15" x14ac:dyDescent="0.25">
      <c r="B121" s="24"/>
      <c r="C121" s="26"/>
      <c r="D121" s="26"/>
      <c r="E121" s="26"/>
      <c r="F121" s="26"/>
      <c r="G121" s="26"/>
      <c r="H121" s="26"/>
      <c r="I121" s="26"/>
      <c r="J121" s="26"/>
      <c r="K121" s="41" t="str">
        <f>+Autodiagnóstico!C69</f>
        <v>Acción de repetición y recuperación de bienes públicos</v>
      </c>
      <c r="L121" s="26"/>
      <c r="M121" s="26"/>
      <c r="N121" s="26"/>
      <c r="O121" s="26"/>
      <c r="P121" s="26"/>
      <c r="Q121" s="26"/>
      <c r="R121" s="26"/>
      <c r="S121" s="26"/>
      <c r="T121" s="26"/>
      <c r="U121" s="25"/>
    </row>
    <row r="122" spans="2:21" x14ac:dyDescent="0.2">
      <c r="B122" s="24"/>
      <c r="C122" s="26"/>
      <c r="D122" s="26"/>
      <c r="E122" s="26"/>
      <c r="F122" s="26"/>
      <c r="G122" s="26"/>
      <c r="H122" s="26"/>
      <c r="I122" s="26"/>
      <c r="J122" s="26"/>
      <c r="K122" s="26"/>
      <c r="L122" s="26"/>
      <c r="M122" s="26"/>
      <c r="N122" s="26"/>
      <c r="O122" s="26"/>
      <c r="P122" s="26"/>
      <c r="Q122" s="26"/>
      <c r="R122" s="26"/>
      <c r="S122" s="26"/>
      <c r="T122" s="26"/>
      <c r="U122" s="25"/>
    </row>
    <row r="123" spans="2:21" x14ac:dyDescent="0.2">
      <c r="B123" s="24"/>
      <c r="C123" s="26"/>
      <c r="D123" s="26"/>
      <c r="E123" s="26"/>
      <c r="F123" s="26"/>
      <c r="G123" s="26"/>
      <c r="H123" s="26"/>
      <c r="I123" s="26"/>
      <c r="J123" s="26"/>
      <c r="K123" s="26"/>
      <c r="L123" s="26"/>
      <c r="M123" s="26"/>
      <c r="N123" s="26"/>
      <c r="O123" s="26"/>
      <c r="P123" s="26"/>
      <c r="Q123" s="26"/>
      <c r="R123" s="26"/>
      <c r="S123" s="26"/>
      <c r="T123" s="26"/>
      <c r="U123" s="25"/>
    </row>
    <row r="124" spans="2:21" x14ac:dyDescent="0.2">
      <c r="B124" s="24"/>
      <c r="C124" s="26"/>
      <c r="D124" s="26"/>
      <c r="E124" s="26"/>
      <c r="F124" s="26"/>
      <c r="G124" s="26"/>
      <c r="H124" s="26"/>
      <c r="I124" s="26"/>
      <c r="J124" s="26"/>
      <c r="K124" s="26"/>
      <c r="L124" s="26"/>
      <c r="M124" s="26"/>
      <c r="N124" s="26"/>
      <c r="O124" s="26"/>
      <c r="P124" s="26"/>
      <c r="Q124" s="26"/>
      <c r="R124" s="26"/>
      <c r="S124" s="26"/>
      <c r="T124" s="26"/>
      <c r="U124" s="25"/>
    </row>
    <row r="125" spans="2:21" x14ac:dyDescent="0.2">
      <c r="B125" s="24"/>
      <c r="C125" s="26"/>
      <c r="D125" s="26"/>
      <c r="E125" s="26"/>
      <c r="F125" s="26"/>
      <c r="G125" s="26"/>
      <c r="H125" s="26"/>
      <c r="I125" s="26"/>
      <c r="J125" s="26" t="str">
        <f>+Autodiagnóstico!E69</f>
        <v>Planeación</v>
      </c>
      <c r="K125" s="26">
        <v>100</v>
      </c>
      <c r="L125" s="42">
        <f>+Autodiagnóstico!F69</f>
        <v>85</v>
      </c>
      <c r="M125" s="26"/>
      <c r="N125" s="26"/>
      <c r="O125" s="26"/>
      <c r="P125" s="26"/>
      <c r="Q125" s="26"/>
      <c r="R125" s="26"/>
      <c r="S125" s="26"/>
      <c r="T125" s="26"/>
      <c r="U125" s="25"/>
    </row>
    <row r="126" spans="2:21" x14ac:dyDescent="0.2">
      <c r="B126" s="24"/>
      <c r="C126" s="26"/>
      <c r="D126" s="26"/>
      <c r="E126" s="26"/>
      <c r="F126" s="26"/>
      <c r="G126" s="26"/>
      <c r="H126" s="26"/>
      <c r="I126" s="26"/>
      <c r="J126" s="26" t="str">
        <f>+Autodiagnóstico!E71</f>
        <v>Ejecución</v>
      </c>
      <c r="K126" s="26">
        <v>100</v>
      </c>
      <c r="L126" s="42" t="str">
        <f>+Autodiagnóstico!F71</f>
        <v/>
      </c>
      <c r="M126" s="26"/>
      <c r="N126" s="26"/>
      <c r="O126" s="26"/>
      <c r="P126" s="26"/>
      <c r="Q126" s="26"/>
      <c r="R126" s="26"/>
      <c r="S126" s="26"/>
      <c r="T126" s="26"/>
      <c r="U126" s="25"/>
    </row>
    <row r="127" spans="2:21" x14ac:dyDescent="0.2">
      <c r="B127" s="24"/>
      <c r="C127" s="26"/>
      <c r="D127" s="26"/>
      <c r="E127" s="26"/>
      <c r="F127" s="26"/>
      <c r="G127" s="26"/>
      <c r="H127" s="26"/>
      <c r="I127" s="26"/>
      <c r="J127" s="26" t="str">
        <f>+Autodiagnóstico!E76</f>
        <v>Seguimiento y evaluación</v>
      </c>
      <c r="K127" s="26">
        <v>100</v>
      </c>
      <c r="L127" s="42" t="str">
        <f>+Autodiagnóstico!F76</f>
        <v/>
      </c>
      <c r="M127" s="26"/>
      <c r="N127" s="26"/>
      <c r="O127" s="26"/>
      <c r="P127" s="26"/>
      <c r="Q127" s="26"/>
      <c r="R127" s="26"/>
      <c r="S127" s="26"/>
      <c r="T127" s="26"/>
      <c r="U127" s="25"/>
    </row>
    <row r="128" spans="2:21" x14ac:dyDescent="0.2">
      <c r="B128" s="24"/>
      <c r="C128" s="26"/>
      <c r="D128" s="26"/>
      <c r="E128" s="26"/>
      <c r="F128" s="26"/>
      <c r="G128" s="26"/>
      <c r="H128" s="26"/>
      <c r="I128" s="26"/>
      <c r="J128" s="26"/>
      <c r="K128" s="26"/>
      <c r="L128" s="26"/>
      <c r="M128" s="26"/>
      <c r="N128" s="26"/>
      <c r="O128" s="26"/>
      <c r="P128" s="26"/>
      <c r="Q128" s="26"/>
      <c r="R128" s="26"/>
      <c r="S128" s="26"/>
      <c r="T128" s="26"/>
      <c r="U128" s="25"/>
    </row>
    <row r="129" spans="2:21" x14ac:dyDescent="0.2">
      <c r="B129" s="24"/>
      <c r="C129" s="26"/>
      <c r="D129" s="26"/>
      <c r="E129" s="26"/>
      <c r="F129" s="26"/>
      <c r="G129" s="26"/>
      <c r="H129" s="26"/>
      <c r="I129" s="26"/>
      <c r="J129" s="26"/>
      <c r="K129" s="26"/>
      <c r="L129" s="26"/>
      <c r="M129" s="26"/>
      <c r="N129" s="26"/>
      <c r="O129" s="26"/>
      <c r="P129" s="26"/>
      <c r="Q129" s="26"/>
      <c r="R129" s="26"/>
      <c r="S129" s="26"/>
      <c r="T129" s="26"/>
      <c r="U129" s="25"/>
    </row>
    <row r="130" spans="2:21" x14ac:dyDescent="0.2">
      <c r="B130" s="24"/>
      <c r="C130" s="26"/>
      <c r="D130" s="26"/>
      <c r="E130" s="26"/>
      <c r="F130" s="26"/>
      <c r="G130" s="26"/>
      <c r="H130" s="26"/>
      <c r="I130" s="26"/>
      <c r="J130" s="26"/>
      <c r="K130" s="26"/>
      <c r="L130" s="26"/>
      <c r="M130" s="26"/>
      <c r="N130" s="26"/>
      <c r="O130" s="26"/>
      <c r="P130" s="26"/>
      <c r="Q130" s="26"/>
      <c r="R130" s="26"/>
      <c r="S130" s="26"/>
      <c r="T130" s="26"/>
      <c r="U130" s="25"/>
    </row>
    <row r="131" spans="2:21" x14ac:dyDescent="0.2">
      <c r="B131" s="24"/>
      <c r="C131" s="26"/>
      <c r="D131" s="26"/>
      <c r="E131" s="26"/>
      <c r="F131" s="26"/>
      <c r="G131" s="26"/>
      <c r="H131" s="26"/>
      <c r="I131" s="26"/>
      <c r="J131" s="26"/>
      <c r="K131" s="26"/>
      <c r="L131" s="26"/>
      <c r="M131" s="26"/>
      <c r="N131" s="26"/>
      <c r="O131" s="26"/>
      <c r="P131" s="26"/>
      <c r="Q131" s="26"/>
      <c r="R131" s="26"/>
      <c r="S131" s="26"/>
      <c r="T131" s="26"/>
      <c r="U131" s="25"/>
    </row>
    <row r="132" spans="2:21" x14ac:dyDescent="0.2">
      <c r="B132" s="24"/>
      <c r="C132" s="26"/>
      <c r="D132" s="26"/>
      <c r="E132" s="26"/>
      <c r="F132" s="26"/>
      <c r="G132" s="26"/>
      <c r="H132" s="26"/>
      <c r="I132" s="26"/>
      <c r="J132" s="26"/>
      <c r="K132" s="26"/>
      <c r="L132" s="26"/>
      <c r="M132" s="26"/>
      <c r="N132" s="26"/>
      <c r="O132" s="26"/>
      <c r="P132" s="26"/>
      <c r="Q132" s="26"/>
      <c r="R132" s="26"/>
      <c r="S132" s="26"/>
      <c r="T132" s="26"/>
      <c r="U132" s="25"/>
    </row>
    <row r="133" spans="2:21" x14ac:dyDescent="0.2">
      <c r="B133" s="24"/>
      <c r="C133" s="26"/>
      <c r="D133" s="26"/>
      <c r="E133" s="26"/>
      <c r="F133" s="26"/>
      <c r="G133" s="26"/>
      <c r="H133" s="26"/>
      <c r="I133" s="26"/>
      <c r="J133" s="26"/>
      <c r="K133" s="26"/>
      <c r="L133" s="26"/>
      <c r="M133" s="26"/>
      <c r="N133" s="26"/>
      <c r="O133" s="26"/>
      <c r="P133" s="26"/>
      <c r="Q133" s="26"/>
      <c r="R133" s="26"/>
      <c r="S133" s="26"/>
      <c r="T133" s="26"/>
      <c r="U133" s="25"/>
    </row>
    <row r="134" spans="2:21" x14ac:dyDescent="0.2">
      <c r="B134" s="24"/>
      <c r="C134" s="26"/>
      <c r="D134" s="26"/>
      <c r="E134" s="26"/>
      <c r="F134" s="26"/>
      <c r="G134" s="26"/>
      <c r="H134" s="26"/>
      <c r="I134" s="26"/>
      <c r="J134" s="26"/>
      <c r="K134" s="26"/>
      <c r="L134" s="26"/>
      <c r="M134" s="26"/>
      <c r="N134" s="26"/>
      <c r="O134" s="26"/>
      <c r="P134" s="26"/>
      <c r="Q134" s="26"/>
      <c r="R134" s="26"/>
      <c r="S134" s="26"/>
      <c r="T134" s="26"/>
      <c r="U134" s="25"/>
    </row>
    <row r="135" spans="2:21" x14ac:dyDescent="0.2">
      <c r="B135" s="24"/>
      <c r="C135" s="26"/>
      <c r="D135" s="26"/>
      <c r="E135" s="26"/>
      <c r="F135" s="26"/>
      <c r="G135" s="26"/>
      <c r="H135" s="26"/>
      <c r="I135" s="26"/>
      <c r="J135" s="26"/>
      <c r="K135" s="26"/>
      <c r="L135" s="26"/>
      <c r="M135" s="26"/>
      <c r="N135" s="26"/>
      <c r="O135" s="26"/>
      <c r="P135" s="26"/>
      <c r="Q135" s="26"/>
      <c r="R135" s="26"/>
      <c r="S135" s="26"/>
      <c r="T135" s="26"/>
      <c r="U135" s="25"/>
    </row>
    <row r="136" spans="2:21" x14ac:dyDescent="0.2">
      <c r="B136" s="24"/>
      <c r="C136" s="26"/>
      <c r="D136" s="26"/>
      <c r="E136" s="26"/>
      <c r="F136" s="26"/>
      <c r="G136" s="26"/>
      <c r="H136" s="26"/>
      <c r="I136" s="26"/>
      <c r="J136" s="26"/>
      <c r="K136" s="26"/>
      <c r="L136" s="26"/>
      <c r="M136" s="26"/>
      <c r="N136" s="26"/>
      <c r="O136" s="26"/>
      <c r="P136" s="26"/>
      <c r="Q136" s="26"/>
      <c r="R136" s="26"/>
      <c r="S136" s="26"/>
      <c r="T136" s="26"/>
      <c r="U136" s="25"/>
    </row>
    <row r="137" spans="2:21" x14ac:dyDescent="0.2">
      <c r="B137" s="24"/>
      <c r="C137" s="26"/>
      <c r="D137" s="26"/>
      <c r="E137" s="26"/>
      <c r="F137" s="26"/>
      <c r="G137" s="26"/>
      <c r="H137" s="26"/>
      <c r="I137" s="26"/>
      <c r="J137" s="26"/>
      <c r="K137" s="26"/>
      <c r="L137" s="26"/>
      <c r="M137" s="26"/>
      <c r="N137" s="26"/>
      <c r="O137" s="26"/>
      <c r="P137" s="26"/>
      <c r="Q137" s="26"/>
      <c r="R137" s="26"/>
      <c r="S137" s="26"/>
      <c r="T137" s="26"/>
      <c r="U137" s="25"/>
    </row>
    <row r="138" spans="2:21" x14ac:dyDescent="0.2">
      <c r="B138" s="24"/>
      <c r="C138" s="26"/>
      <c r="D138" s="26"/>
      <c r="E138" s="26"/>
      <c r="F138" s="26"/>
      <c r="G138" s="26"/>
      <c r="H138" s="26"/>
      <c r="I138" s="26"/>
      <c r="J138" s="26"/>
      <c r="K138" s="26"/>
      <c r="L138" s="26"/>
      <c r="M138" s="26"/>
      <c r="N138" s="26"/>
      <c r="O138" s="26"/>
      <c r="P138" s="26"/>
      <c r="Q138" s="26"/>
      <c r="R138" s="26"/>
      <c r="S138" s="26"/>
      <c r="T138" s="26"/>
      <c r="U138" s="25"/>
    </row>
    <row r="139" spans="2:21" x14ac:dyDescent="0.2">
      <c r="B139" s="24"/>
      <c r="C139" s="26"/>
      <c r="D139" s="26"/>
      <c r="E139" s="26"/>
      <c r="F139" s="26"/>
      <c r="G139" s="26"/>
      <c r="H139" s="26"/>
      <c r="I139" s="26"/>
      <c r="J139" s="26"/>
      <c r="K139" s="26"/>
      <c r="L139" s="26"/>
      <c r="M139" s="26"/>
      <c r="N139" s="26"/>
      <c r="O139" s="26"/>
      <c r="P139" s="26"/>
      <c r="Q139" s="26"/>
      <c r="R139" s="26"/>
      <c r="S139" s="26"/>
      <c r="T139" s="26"/>
      <c r="U139" s="25"/>
    </row>
    <row r="140" spans="2:21" x14ac:dyDescent="0.2">
      <c r="B140" s="24"/>
      <c r="C140" s="26"/>
      <c r="D140" s="26"/>
      <c r="E140" s="26"/>
      <c r="F140" s="26"/>
      <c r="G140" s="26"/>
      <c r="H140" s="26"/>
      <c r="I140" s="26"/>
      <c r="J140" s="26"/>
      <c r="K140" s="26"/>
      <c r="L140" s="26"/>
      <c r="M140" s="26"/>
      <c r="N140" s="26"/>
      <c r="O140" s="26"/>
      <c r="P140" s="26"/>
      <c r="Q140" s="26"/>
      <c r="R140" s="26"/>
      <c r="S140" s="26"/>
      <c r="T140" s="26"/>
      <c r="U140" s="25"/>
    </row>
    <row r="141" spans="2:21" x14ac:dyDescent="0.2">
      <c r="B141" s="24"/>
      <c r="C141" s="26"/>
      <c r="D141" s="26"/>
      <c r="E141" s="26"/>
      <c r="F141" s="26"/>
      <c r="G141" s="26"/>
      <c r="H141" s="26"/>
      <c r="I141" s="26"/>
      <c r="J141" s="26"/>
      <c r="K141" s="26"/>
      <c r="L141" s="26"/>
      <c r="M141" s="26"/>
      <c r="N141" s="26"/>
      <c r="O141" s="26"/>
      <c r="P141" s="26"/>
      <c r="Q141" s="26"/>
      <c r="R141" s="26"/>
      <c r="S141" s="26"/>
      <c r="T141" s="26"/>
      <c r="U141" s="25"/>
    </row>
    <row r="142" spans="2:21" x14ac:dyDescent="0.2">
      <c r="B142" s="24"/>
      <c r="C142" s="26"/>
      <c r="D142" s="26"/>
      <c r="E142" s="26"/>
      <c r="F142" s="26"/>
      <c r="G142" s="26"/>
      <c r="H142" s="26"/>
      <c r="I142" s="26"/>
      <c r="J142" s="26"/>
      <c r="K142" s="26"/>
      <c r="L142" s="26"/>
      <c r="M142" s="26"/>
      <c r="N142" s="26"/>
      <c r="O142" s="26"/>
      <c r="P142" s="26"/>
      <c r="Q142" s="26"/>
      <c r="R142" s="26"/>
      <c r="S142" s="26"/>
      <c r="T142" s="26"/>
      <c r="U142" s="25"/>
    </row>
    <row r="143" spans="2:21" x14ac:dyDescent="0.2">
      <c r="B143" s="24"/>
      <c r="C143" s="26"/>
      <c r="D143" s="26"/>
      <c r="E143" s="26"/>
      <c r="F143" s="26"/>
      <c r="G143" s="26"/>
      <c r="H143" s="26"/>
      <c r="I143" s="26"/>
      <c r="J143" s="26"/>
      <c r="K143" s="160" t="s">
        <v>154</v>
      </c>
      <c r="L143" s="160"/>
      <c r="M143" s="160"/>
      <c r="N143" s="160"/>
      <c r="O143" s="26"/>
      <c r="P143" s="26"/>
      <c r="Q143" s="26"/>
      <c r="R143" s="26"/>
      <c r="S143" s="26"/>
      <c r="T143" s="26"/>
      <c r="U143" s="25"/>
    </row>
    <row r="144" spans="2:21" ht="15" x14ac:dyDescent="0.25">
      <c r="B144" s="24"/>
      <c r="C144" s="26"/>
      <c r="D144" s="26"/>
      <c r="E144" s="26"/>
      <c r="F144" s="26"/>
      <c r="G144" s="26"/>
      <c r="H144" s="26"/>
      <c r="I144" s="26"/>
      <c r="J144" s="26"/>
      <c r="K144" s="162" t="str">
        <f>+Autodiagnóstico!C81</f>
        <v>Prevención del daño antijurídico</v>
      </c>
      <c r="L144" s="162"/>
      <c r="M144" s="162"/>
      <c r="N144" s="162"/>
      <c r="O144" s="26"/>
      <c r="P144" s="26"/>
      <c r="Q144" s="26"/>
      <c r="R144" s="26"/>
      <c r="S144" s="26"/>
      <c r="T144" s="26"/>
      <c r="U144" s="25"/>
    </row>
    <row r="145" spans="2:21" x14ac:dyDescent="0.2">
      <c r="B145" s="24"/>
      <c r="C145" s="26"/>
      <c r="D145" s="26"/>
      <c r="E145" s="26"/>
      <c r="F145" s="26"/>
      <c r="G145" s="26"/>
      <c r="H145" s="26"/>
      <c r="I145" s="26"/>
      <c r="J145" s="26"/>
      <c r="K145" s="26"/>
      <c r="L145" s="26"/>
      <c r="M145" s="26"/>
      <c r="N145" s="26"/>
      <c r="O145" s="26"/>
      <c r="P145" s="26"/>
      <c r="Q145" s="26"/>
      <c r="R145" s="26"/>
      <c r="S145" s="26"/>
      <c r="T145" s="26"/>
      <c r="U145" s="25"/>
    </row>
    <row r="146" spans="2:21" x14ac:dyDescent="0.2">
      <c r="B146" s="24"/>
      <c r="C146" s="26"/>
      <c r="D146" s="26"/>
      <c r="E146" s="26"/>
      <c r="F146" s="26"/>
      <c r="G146" s="26"/>
      <c r="H146" s="26"/>
      <c r="I146" s="26"/>
      <c r="J146" s="26"/>
      <c r="K146" s="26"/>
      <c r="L146" s="26"/>
      <c r="M146" s="26"/>
      <c r="N146" s="26"/>
      <c r="O146" s="26"/>
      <c r="P146" s="26"/>
      <c r="Q146" s="26"/>
      <c r="R146" s="26"/>
      <c r="S146" s="26"/>
      <c r="T146" s="26"/>
      <c r="U146" s="25"/>
    </row>
    <row r="147" spans="2:21" x14ac:dyDescent="0.2">
      <c r="B147" s="24"/>
      <c r="C147" s="26"/>
      <c r="D147" s="26"/>
      <c r="E147" s="26"/>
      <c r="F147" s="26"/>
      <c r="G147" s="26"/>
      <c r="H147" s="26"/>
      <c r="I147" s="26"/>
      <c r="J147" s="26" t="str">
        <f>+Autodiagnóstico!E81</f>
        <v>Planeación</v>
      </c>
      <c r="K147" s="26">
        <v>100</v>
      </c>
      <c r="L147" s="42">
        <f>+Autodiagnóstico!F81</f>
        <v>5</v>
      </c>
      <c r="M147" s="26"/>
      <c r="N147" s="26"/>
      <c r="O147" s="26"/>
      <c r="P147" s="26"/>
      <c r="Q147" s="26"/>
      <c r="R147" s="26"/>
      <c r="S147" s="26"/>
      <c r="T147" s="26"/>
      <c r="U147" s="25"/>
    </row>
    <row r="148" spans="2:21" x14ac:dyDescent="0.2">
      <c r="B148" s="24"/>
      <c r="C148" s="26"/>
      <c r="D148" s="26"/>
      <c r="E148" s="26"/>
      <c r="F148" s="26"/>
      <c r="G148" s="26"/>
      <c r="H148" s="26"/>
      <c r="I148" s="26"/>
      <c r="J148" s="26" t="str">
        <f>+Autodiagnóstico!E87</f>
        <v>Ejecución</v>
      </c>
      <c r="K148" s="26">
        <v>100</v>
      </c>
      <c r="L148" s="42">
        <f>+Autodiagnóstico!F87</f>
        <v>12</v>
      </c>
      <c r="M148" s="26"/>
      <c r="N148" s="26"/>
      <c r="O148" s="26"/>
      <c r="P148" s="26"/>
      <c r="Q148" s="26"/>
      <c r="R148" s="26"/>
      <c r="S148" s="26"/>
      <c r="T148" s="26"/>
      <c r="U148" s="25"/>
    </row>
    <row r="149" spans="2:21" x14ac:dyDescent="0.2">
      <c r="B149" s="24"/>
      <c r="C149" s="26"/>
      <c r="D149" s="26"/>
      <c r="E149" s="26"/>
      <c r="F149" s="26"/>
      <c r="G149" s="26"/>
      <c r="H149" s="26"/>
      <c r="I149" s="26"/>
      <c r="J149" s="26" t="str">
        <f>+Autodiagnóstico!E93</f>
        <v>Seguimiento y evaluación</v>
      </c>
      <c r="K149" s="26">
        <v>100</v>
      </c>
      <c r="L149" s="26">
        <f>+Autodiagnóstico!F93</f>
        <v>3.3333333333333335</v>
      </c>
      <c r="M149" s="26"/>
      <c r="N149" s="26"/>
      <c r="O149" s="26"/>
      <c r="P149" s="26"/>
      <c r="Q149" s="26"/>
      <c r="R149" s="26"/>
      <c r="S149" s="26"/>
      <c r="T149" s="26"/>
      <c r="U149" s="25"/>
    </row>
    <row r="150" spans="2:21" x14ac:dyDescent="0.2">
      <c r="B150" s="24"/>
      <c r="C150" s="26"/>
      <c r="D150" s="26"/>
      <c r="E150" s="26"/>
      <c r="F150" s="26"/>
      <c r="G150" s="26"/>
      <c r="H150" s="26"/>
      <c r="I150" s="26"/>
      <c r="J150" s="26"/>
      <c r="K150" s="26"/>
      <c r="L150" s="26"/>
      <c r="M150" s="26"/>
      <c r="N150" s="26"/>
      <c r="O150" s="26"/>
      <c r="P150" s="26"/>
      <c r="Q150" s="26"/>
      <c r="R150" s="26"/>
      <c r="S150" s="26"/>
      <c r="T150" s="26"/>
      <c r="U150" s="25"/>
    </row>
    <row r="151" spans="2:21" x14ac:dyDescent="0.2">
      <c r="B151" s="24"/>
      <c r="C151" s="26"/>
      <c r="D151" s="26"/>
      <c r="E151" s="26"/>
      <c r="F151" s="26"/>
      <c r="G151" s="26"/>
      <c r="H151" s="26"/>
      <c r="I151" s="26"/>
      <c r="J151" s="26"/>
      <c r="K151" s="26"/>
      <c r="L151" s="26"/>
      <c r="M151" s="26"/>
      <c r="N151" s="26"/>
      <c r="O151" s="26"/>
      <c r="P151" s="26"/>
      <c r="Q151" s="26"/>
      <c r="R151" s="26"/>
      <c r="S151" s="26"/>
      <c r="T151" s="26"/>
      <c r="U151" s="25"/>
    </row>
    <row r="152" spans="2:21" x14ac:dyDescent="0.2">
      <c r="B152" s="24"/>
      <c r="C152" s="26"/>
      <c r="D152" s="26"/>
      <c r="E152" s="26"/>
      <c r="F152" s="26"/>
      <c r="G152" s="26"/>
      <c r="H152" s="26"/>
      <c r="I152" s="26"/>
      <c r="J152" s="26"/>
      <c r="K152" s="26"/>
      <c r="L152" s="26"/>
      <c r="M152" s="26"/>
      <c r="N152" s="26"/>
      <c r="O152" s="26"/>
      <c r="P152" s="26"/>
      <c r="Q152" s="26"/>
      <c r="R152" s="26"/>
      <c r="S152" s="26"/>
      <c r="T152" s="26"/>
      <c r="U152" s="25"/>
    </row>
    <row r="153" spans="2:21" x14ac:dyDescent="0.2">
      <c r="B153" s="24"/>
      <c r="C153" s="26"/>
      <c r="D153" s="26"/>
      <c r="E153" s="26"/>
      <c r="F153" s="26"/>
      <c r="G153" s="26"/>
      <c r="H153" s="26"/>
      <c r="I153" s="26"/>
      <c r="J153" s="26"/>
      <c r="K153" s="26"/>
      <c r="L153" s="26"/>
      <c r="M153" s="26"/>
      <c r="N153" s="26"/>
      <c r="O153" s="26"/>
      <c r="P153" s="26"/>
      <c r="Q153" s="26"/>
      <c r="R153" s="26"/>
      <c r="S153" s="26"/>
      <c r="T153" s="26"/>
      <c r="U153" s="25"/>
    </row>
    <row r="154" spans="2:21" x14ac:dyDescent="0.2">
      <c r="B154" s="24"/>
      <c r="C154" s="26"/>
      <c r="D154" s="26"/>
      <c r="E154" s="26"/>
      <c r="F154" s="26"/>
      <c r="G154" s="26"/>
      <c r="H154" s="26"/>
      <c r="I154" s="26"/>
      <c r="J154" s="26"/>
      <c r="K154" s="26"/>
      <c r="L154" s="26"/>
      <c r="M154" s="26"/>
      <c r="N154" s="26"/>
      <c r="O154" s="26"/>
      <c r="P154" s="26"/>
      <c r="Q154" s="26"/>
      <c r="R154" s="26"/>
      <c r="S154" s="26"/>
      <c r="T154" s="26"/>
      <c r="U154" s="25"/>
    </row>
    <row r="155" spans="2:21" x14ac:dyDescent="0.2">
      <c r="B155" s="24"/>
      <c r="C155" s="26"/>
      <c r="D155" s="26"/>
      <c r="E155" s="26"/>
      <c r="F155" s="26"/>
      <c r="G155" s="26"/>
      <c r="H155" s="26"/>
      <c r="I155" s="26"/>
      <c r="J155" s="26"/>
      <c r="K155" s="26"/>
      <c r="L155" s="26"/>
      <c r="M155" s="26"/>
      <c r="N155" s="26"/>
      <c r="O155" s="26"/>
      <c r="P155" s="26"/>
      <c r="Q155" s="26"/>
      <c r="R155" s="26"/>
      <c r="S155" s="26"/>
      <c r="T155" s="26"/>
      <c r="U155" s="25"/>
    </row>
    <row r="156" spans="2:21" x14ac:dyDescent="0.2">
      <c r="B156" s="24"/>
      <c r="C156" s="26"/>
      <c r="D156" s="26"/>
      <c r="E156" s="26"/>
      <c r="F156" s="26"/>
      <c r="G156" s="26"/>
      <c r="H156" s="26"/>
      <c r="I156" s="26"/>
      <c r="J156" s="26"/>
      <c r="K156" s="26"/>
      <c r="L156" s="26"/>
      <c r="M156" s="26"/>
      <c r="N156" s="26"/>
      <c r="O156" s="26"/>
      <c r="P156" s="26"/>
      <c r="Q156" s="26"/>
      <c r="R156" s="26"/>
      <c r="S156" s="26"/>
      <c r="T156" s="26"/>
      <c r="U156" s="25"/>
    </row>
    <row r="157" spans="2:21" x14ac:dyDescent="0.2">
      <c r="B157" s="24"/>
      <c r="C157" s="26"/>
      <c r="D157" s="26"/>
      <c r="E157" s="26"/>
      <c r="F157" s="26"/>
      <c r="G157" s="26"/>
      <c r="H157" s="26"/>
      <c r="I157" s="26"/>
      <c r="J157" s="26"/>
      <c r="K157" s="26"/>
      <c r="L157" s="26"/>
      <c r="M157" s="26"/>
      <c r="N157" s="26"/>
      <c r="O157" s="26"/>
      <c r="P157" s="26"/>
      <c r="Q157" s="26"/>
      <c r="R157" s="26"/>
      <c r="S157" s="26"/>
      <c r="T157" s="26"/>
      <c r="U157" s="25"/>
    </row>
    <row r="158" spans="2:21" x14ac:dyDescent="0.2">
      <c r="B158" s="24"/>
      <c r="C158" s="26"/>
      <c r="D158" s="26"/>
      <c r="E158" s="26"/>
      <c r="F158" s="26"/>
      <c r="G158" s="26"/>
      <c r="H158" s="26"/>
      <c r="I158" s="26"/>
      <c r="J158" s="26"/>
      <c r="K158" s="26"/>
      <c r="L158" s="26"/>
      <c r="M158" s="26"/>
      <c r="N158" s="26"/>
      <c r="O158" s="26"/>
      <c r="P158" s="26"/>
      <c r="Q158" s="26"/>
      <c r="R158" s="26"/>
      <c r="S158" s="26"/>
      <c r="T158" s="26"/>
      <c r="U158" s="25"/>
    </row>
    <row r="159" spans="2:21" x14ac:dyDescent="0.2">
      <c r="B159" s="24"/>
      <c r="C159" s="26"/>
      <c r="D159" s="26"/>
      <c r="E159" s="26"/>
      <c r="F159" s="26"/>
      <c r="G159" s="26"/>
      <c r="H159" s="26"/>
      <c r="I159" s="26"/>
      <c r="J159" s="26"/>
      <c r="K159" s="26"/>
      <c r="L159" s="26"/>
      <c r="M159" s="26"/>
      <c r="N159" s="26"/>
      <c r="O159" s="26"/>
      <c r="P159" s="26"/>
      <c r="Q159" s="26"/>
      <c r="R159" s="26"/>
      <c r="S159" s="26"/>
      <c r="T159" s="26"/>
      <c r="U159" s="25"/>
    </row>
    <row r="160" spans="2:21" x14ac:dyDescent="0.2">
      <c r="B160" s="24"/>
      <c r="C160" s="26"/>
      <c r="D160" s="26"/>
      <c r="E160" s="26"/>
      <c r="F160" s="26"/>
      <c r="G160" s="26"/>
      <c r="H160" s="26"/>
      <c r="I160" s="26"/>
      <c r="J160" s="26"/>
      <c r="K160" s="26"/>
      <c r="L160" s="26"/>
      <c r="M160" s="26"/>
      <c r="N160" s="26"/>
      <c r="O160" s="26"/>
      <c r="P160" s="26"/>
      <c r="Q160" s="26"/>
      <c r="R160" s="26"/>
      <c r="S160" s="26"/>
      <c r="T160" s="26"/>
      <c r="U160" s="25"/>
    </row>
    <row r="161" spans="2:21" x14ac:dyDescent="0.2">
      <c r="B161" s="24"/>
      <c r="C161" s="26"/>
      <c r="D161" s="26"/>
      <c r="E161" s="26"/>
      <c r="F161" s="26"/>
      <c r="G161" s="26"/>
      <c r="H161" s="26"/>
      <c r="I161" s="26"/>
      <c r="J161" s="26"/>
      <c r="K161" s="26"/>
      <c r="L161" s="26"/>
      <c r="M161" s="26"/>
      <c r="N161" s="26"/>
      <c r="O161" s="26"/>
      <c r="P161" s="26"/>
      <c r="Q161" s="26"/>
      <c r="R161" s="26"/>
      <c r="S161" s="26"/>
      <c r="T161" s="26"/>
      <c r="U161" s="25"/>
    </row>
    <row r="162" spans="2:21" x14ac:dyDescent="0.2">
      <c r="B162" s="24"/>
      <c r="C162" s="26"/>
      <c r="D162" s="26"/>
      <c r="E162" s="26"/>
      <c r="F162" s="26"/>
      <c r="G162" s="26"/>
      <c r="H162" s="26"/>
      <c r="I162" s="26"/>
      <c r="J162" s="26"/>
      <c r="K162" s="26"/>
      <c r="L162" s="26"/>
      <c r="M162" s="26"/>
      <c r="N162" s="26"/>
      <c r="O162" s="26"/>
      <c r="P162" s="26"/>
      <c r="Q162" s="26"/>
      <c r="R162" s="26"/>
      <c r="S162" s="26"/>
      <c r="T162" s="26"/>
      <c r="U162" s="25"/>
    </row>
    <row r="163" spans="2:21" x14ac:dyDescent="0.2">
      <c r="B163" s="24"/>
      <c r="C163" s="26"/>
      <c r="D163" s="26"/>
      <c r="E163" s="26"/>
      <c r="F163" s="26"/>
      <c r="G163" s="26"/>
      <c r="H163" s="26"/>
      <c r="I163" s="26"/>
      <c r="J163" s="26"/>
      <c r="K163" s="26"/>
      <c r="L163" s="26"/>
      <c r="M163" s="26"/>
      <c r="N163" s="26"/>
      <c r="O163" s="26"/>
      <c r="P163" s="26"/>
      <c r="Q163" s="26"/>
      <c r="R163" s="26"/>
      <c r="S163" s="26"/>
      <c r="T163" s="26"/>
      <c r="U163" s="25"/>
    </row>
    <row r="164" spans="2:21" x14ac:dyDescent="0.2">
      <c r="B164" s="24"/>
      <c r="C164" s="26"/>
      <c r="D164" s="26"/>
      <c r="E164" s="26"/>
      <c r="F164" s="26"/>
      <c r="G164" s="26"/>
      <c r="H164" s="26"/>
      <c r="I164" s="26"/>
      <c r="J164" s="26"/>
      <c r="K164" s="26"/>
      <c r="L164" s="26"/>
      <c r="M164" s="26"/>
      <c r="N164" s="26"/>
      <c r="O164" s="26"/>
      <c r="P164" s="26"/>
      <c r="Q164" s="26"/>
      <c r="R164" s="26"/>
      <c r="S164" s="26"/>
      <c r="T164" s="26"/>
      <c r="U164" s="25"/>
    </row>
    <row r="165" spans="2:21" x14ac:dyDescent="0.2">
      <c r="B165" s="24"/>
      <c r="C165" s="26"/>
      <c r="D165" s="26"/>
      <c r="E165" s="26"/>
      <c r="F165" s="26"/>
      <c r="G165" s="26"/>
      <c r="H165" s="26"/>
      <c r="I165" s="26"/>
      <c r="J165" s="26"/>
      <c r="K165" s="26"/>
      <c r="L165" s="26"/>
      <c r="M165" s="26"/>
      <c r="N165" s="26"/>
      <c r="O165" s="26"/>
      <c r="P165" s="26"/>
      <c r="Q165" s="26"/>
      <c r="R165" s="26"/>
      <c r="S165" s="26"/>
      <c r="T165" s="26"/>
      <c r="U165" s="25"/>
    </row>
    <row r="166" spans="2:21" x14ac:dyDescent="0.2">
      <c r="B166" s="24"/>
      <c r="C166" s="26"/>
      <c r="D166" s="26"/>
      <c r="E166" s="26"/>
      <c r="F166" s="26"/>
      <c r="G166" s="26"/>
      <c r="H166" s="26"/>
      <c r="I166" s="26"/>
      <c r="J166" s="26"/>
      <c r="K166" s="160" t="s">
        <v>155</v>
      </c>
      <c r="L166" s="160"/>
      <c r="M166" s="160"/>
      <c r="N166" s="160"/>
      <c r="O166" s="26"/>
      <c r="P166" s="26"/>
      <c r="Q166" s="26"/>
      <c r="R166" s="26"/>
      <c r="S166" s="26"/>
      <c r="T166" s="26"/>
      <c r="U166" s="25"/>
    </row>
    <row r="167" spans="2:21" ht="15" x14ac:dyDescent="0.25">
      <c r="B167" s="24"/>
      <c r="C167" s="26"/>
      <c r="D167" s="26"/>
      <c r="E167" s="26"/>
      <c r="F167" s="26"/>
      <c r="G167" s="26"/>
      <c r="H167" s="26"/>
      <c r="I167" s="26"/>
      <c r="J167" s="26"/>
      <c r="K167" s="162" t="str">
        <f>+Autodiagnóstico!C96</f>
        <v xml:space="preserve">Sistema de Información Litigiosa </v>
      </c>
      <c r="L167" s="162"/>
      <c r="M167" s="162"/>
      <c r="N167" s="162"/>
      <c r="O167" s="26"/>
      <c r="P167" s="26"/>
      <c r="Q167" s="26"/>
      <c r="R167" s="26"/>
      <c r="S167" s="26"/>
      <c r="T167" s="26"/>
      <c r="U167" s="25"/>
    </row>
    <row r="168" spans="2:21" x14ac:dyDescent="0.2">
      <c r="B168" s="24"/>
      <c r="C168" s="26"/>
      <c r="D168" s="26"/>
      <c r="E168" s="26"/>
      <c r="F168" s="26"/>
      <c r="G168" s="26"/>
      <c r="H168" s="26"/>
      <c r="I168" s="26"/>
      <c r="J168" s="26"/>
      <c r="K168" s="26"/>
      <c r="L168" s="26"/>
      <c r="M168" s="26"/>
      <c r="N168" s="26"/>
      <c r="O168" s="26"/>
      <c r="P168" s="26"/>
      <c r="Q168" s="26"/>
      <c r="R168" s="26"/>
      <c r="S168" s="26"/>
      <c r="T168" s="26"/>
      <c r="U168" s="25"/>
    </row>
    <row r="169" spans="2:21" x14ac:dyDescent="0.2">
      <c r="B169" s="24"/>
      <c r="C169" s="26"/>
      <c r="D169" s="26"/>
      <c r="E169" s="26"/>
      <c r="F169" s="26"/>
      <c r="G169" s="26"/>
      <c r="H169" s="26"/>
      <c r="I169" s="26"/>
      <c r="J169" s="26"/>
      <c r="K169" s="26"/>
      <c r="L169" s="26"/>
      <c r="M169" s="26"/>
      <c r="N169" s="26"/>
      <c r="O169" s="26"/>
      <c r="P169" s="26"/>
      <c r="Q169" s="26"/>
      <c r="R169" s="26"/>
      <c r="S169" s="26"/>
      <c r="T169" s="26"/>
      <c r="U169" s="25"/>
    </row>
    <row r="170" spans="2:21" x14ac:dyDescent="0.2">
      <c r="B170" s="24"/>
      <c r="C170" s="26"/>
      <c r="D170" s="26"/>
      <c r="E170" s="26"/>
      <c r="F170" s="26"/>
      <c r="G170" s="26"/>
      <c r="H170" s="26"/>
      <c r="I170" s="26"/>
      <c r="J170" s="26" t="str">
        <f>+Autodiagnóstico!E96</f>
        <v>Ejecución</v>
      </c>
      <c r="K170" s="26">
        <v>100</v>
      </c>
      <c r="L170" s="42" t="str">
        <f>+Autodiagnóstico!F96</f>
        <v/>
      </c>
      <c r="M170" s="26"/>
      <c r="N170" s="26"/>
      <c r="O170" s="26"/>
      <c r="P170" s="26"/>
      <c r="Q170" s="26"/>
      <c r="R170" s="26"/>
      <c r="S170" s="26"/>
      <c r="T170" s="26"/>
      <c r="U170" s="25"/>
    </row>
    <row r="171" spans="2:21" x14ac:dyDescent="0.2">
      <c r="B171" s="24"/>
      <c r="C171" s="26"/>
      <c r="D171" s="26"/>
      <c r="E171" s="26"/>
      <c r="F171" s="26"/>
      <c r="G171" s="26"/>
      <c r="H171" s="26"/>
      <c r="I171" s="26"/>
      <c r="J171" s="26"/>
      <c r="K171" s="26"/>
      <c r="L171" s="26"/>
      <c r="M171" s="26"/>
      <c r="N171" s="26"/>
      <c r="O171" s="26"/>
      <c r="P171" s="26"/>
      <c r="Q171" s="26"/>
      <c r="R171" s="26"/>
      <c r="S171" s="26"/>
      <c r="T171" s="26"/>
      <c r="U171" s="25"/>
    </row>
    <row r="172" spans="2:21" x14ac:dyDescent="0.2">
      <c r="B172" s="24"/>
      <c r="C172" s="26"/>
      <c r="D172" s="26"/>
      <c r="E172" s="26"/>
      <c r="F172" s="26"/>
      <c r="G172" s="26"/>
      <c r="H172" s="26"/>
      <c r="I172" s="26"/>
      <c r="J172" s="26"/>
      <c r="K172" s="26"/>
      <c r="L172" s="26"/>
      <c r="M172" s="26"/>
      <c r="N172" s="26"/>
      <c r="O172" s="26"/>
      <c r="P172" s="26"/>
      <c r="Q172" s="26"/>
      <c r="R172" s="26"/>
      <c r="S172" s="26"/>
      <c r="T172" s="26"/>
      <c r="U172" s="25"/>
    </row>
    <row r="173" spans="2:21" x14ac:dyDescent="0.2">
      <c r="B173" s="24"/>
      <c r="C173" s="26"/>
      <c r="D173" s="26"/>
      <c r="E173" s="26"/>
      <c r="F173" s="26"/>
      <c r="G173" s="26"/>
      <c r="H173" s="26"/>
      <c r="I173" s="26"/>
      <c r="J173" s="26"/>
      <c r="K173" s="26"/>
      <c r="L173" s="26"/>
      <c r="M173" s="26"/>
      <c r="N173" s="26"/>
      <c r="O173" s="26"/>
      <c r="P173" s="26"/>
      <c r="Q173" s="26"/>
      <c r="R173" s="26"/>
      <c r="S173" s="26"/>
      <c r="T173" s="26"/>
      <c r="U173" s="25"/>
    </row>
    <row r="174" spans="2:21" x14ac:dyDescent="0.2">
      <c r="B174" s="24"/>
      <c r="C174" s="26"/>
      <c r="D174" s="26"/>
      <c r="E174" s="26"/>
      <c r="F174" s="26"/>
      <c r="G174" s="26"/>
      <c r="H174" s="26"/>
      <c r="I174" s="26"/>
      <c r="J174" s="26"/>
      <c r="K174" s="26"/>
      <c r="L174" s="26"/>
      <c r="M174" s="26"/>
      <c r="N174" s="26"/>
      <c r="O174" s="26"/>
      <c r="P174" s="26"/>
      <c r="Q174" s="26"/>
      <c r="R174" s="26"/>
      <c r="S174" s="26"/>
      <c r="T174" s="26"/>
      <c r="U174" s="25"/>
    </row>
    <row r="175" spans="2:21" x14ac:dyDescent="0.2">
      <c r="B175" s="24"/>
      <c r="C175" s="26"/>
      <c r="D175" s="26"/>
      <c r="E175" s="26"/>
      <c r="F175" s="26"/>
      <c r="G175" s="26"/>
      <c r="H175" s="26"/>
      <c r="I175" s="26"/>
      <c r="J175" s="26"/>
      <c r="K175" s="26"/>
      <c r="L175" s="26"/>
      <c r="M175" s="26"/>
      <c r="N175" s="26"/>
      <c r="O175" s="26"/>
      <c r="P175" s="26"/>
      <c r="Q175" s="26"/>
      <c r="R175" s="26"/>
      <c r="S175" s="26"/>
      <c r="T175" s="26"/>
      <c r="U175" s="25"/>
    </row>
    <row r="176" spans="2:21" x14ac:dyDescent="0.2">
      <c r="B176" s="24"/>
      <c r="C176" s="26"/>
      <c r="D176" s="26"/>
      <c r="E176" s="26"/>
      <c r="F176" s="26"/>
      <c r="G176" s="26"/>
      <c r="H176" s="26"/>
      <c r="I176" s="26"/>
      <c r="J176" s="26"/>
      <c r="K176" s="26"/>
      <c r="L176" s="26"/>
      <c r="M176" s="26"/>
      <c r="N176" s="26"/>
      <c r="O176" s="26"/>
      <c r="P176" s="26"/>
      <c r="Q176" s="26"/>
      <c r="R176" s="26"/>
      <c r="S176" s="26"/>
      <c r="T176" s="26"/>
      <c r="U176" s="25"/>
    </row>
    <row r="177" spans="2:21" x14ac:dyDescent="0.2">
      <c r="B177" s="24"/>
      <c r="C177" s="26"/>
      <c r="D177" s="26"/>
      <c r="E177" s="26"/>
      <c r="F177" s="26"/>
      <c r="G177" s="26"/>
      <c r="H177" s="26"/>
      <c r="I177" s="26"/>
      <c r="J177" s="26"/>
      <c r="K177" s="26"/>
      <c r="L177" s="26"/>
      <c r="M177" s="26"/>
      <c r="N177" s="26"/>
      <c r="O177" s="26"/>
      <c r="P177" s="26"/>
      <c r="Q177" s="26"/>
      <c r="R177" s="26"/>
      <c r="S177" s="26"/>
      <c r="T177" s="26"/>
      <c r="U177" s="25"/>
    </row>
    <row r="178" spans="2:21" x14ac:dyDescent="0.2">
      <c r="B178" s="24"/>
      <c r="C178" s="26"/>
      <c r="D178" s="26"/>
      <c r="E178" s="26"/>
      <c r="F178" s="26"/>
      <c r="G178" s="26"/>
      <c r="H178" s="26"/>
      <c r="I178" s="26"/>
      <c r="J178" s="26"/>
      <c r="K178" s="26"/>
      <c r="L178" s="26"/>
      <c r="M178" s="26"/>
      <c r="N178" s="26"/>
      <c r="O178" s="26"/>
      <c r="P178" s="26"/>
      <c r="Q178" s="26"/>
      <c r="R178" s="26"/>
      <c r="S178" s="26"/>
      <c r="T178" s="26"/>
      <c r="U178" s="25"/>
    </row>
    <row r="179" spans="2:21" x14ac:dyDescent="0.2">
      <c r="B179" s="24"/>
      <c r="C179" s="26"/>
      <c r="D179" s="26"/>
      <c r="E179" s="26"/>
      <c r="F179" s="26"/>
      <c r="G179" s="26"/>
      <c r="H179" s="26"/>
      <c r="I179" s="26"/>
      <c r="J179" s="26"/>
      <c r="K179" s="26"/>
      <c r="L179" s="26"/>
      <c r="M179" s="26"/>
      <c r="N179" s="26"/>
      <c r="O179" s="26"/>
      <c r="P179" s="26"/>
      <c r="Q179" s="26"/>
      <c r="R179" s="26"/>
      <c r="S179" s="26"/>
      <c r="T179" s="26"/>
      <c r="U179" s="25"/>
    </row>
    <row r="180" spans="2:21" x14ac:dyDescent="0.2">
      <c r="B180" s="24"/>
      <c r="C180" s="26"/>
      <c r="D180" s="26"/>
      <c r="E180" s="26"/>
      <c r="F180" s="26"/>
      <c r="G180" s="26"/>
      <c r="H180" s="26"/>
      <c r="I180" s="26"/>
      <c r="J180" s="26"/>
      <c r="K180" s="26"/>
      <c r="L180" s="26"/>
      <c r="M180" s="26"/>
      <c r="N180" s="26"/>
      <c r="O180" s="26"/>
      <c r="P180" s="26"/>
      <c r="Q180" s="26"/>
      <c r="R180" s="26"/>
      <c r="S180" s="26"/>
      <c r="T180" s="26"/>
      <c r="U180" s="25"/>
    </row>
    <row r="181" spans="2:21" x14ac:dyDescent="0.2">
      <c r="B181" s="24"/>
      <c r="C181" s="26"/>
      <c r="D181" s="26"/>
      <c r="E181" s="26"/>
      <c r="F181" s="26"/>
      <c r="G181" s="26"/>
      <c r="H181" s="26"/>
      <c r="I181" s="26"/>
      <c r="J181" s="26"/>
      <c r="K181" s="26"/>
      <c r="L181" s="26"/>
      <c r="M181" s="26"/>
      <c r="N181" s="26"/>
      <c r="O181" s="26"/>
      <c r="P181" s="26"/>
      <c r="Q181" s="26"/>
      <c r="R181" s="26"/>
      <c r="S181" s="26"/>
      <c r="T181" s="26"/>
      <c r="U181" s="25"/>
    </row>
    <row r="182" spans="2:21" x14ac:dyDescent="0.2">
      <c r="B182" s="24"/>
      <c r="C182" s="26"/>
      <c r="D182" s="26"/>
      <c r="E182" s="26"/>
      <c r="F182" s="26"/>
      <c r="G182" s="26"/>
      <c r="H182" s="26"/>
      <c r="I182" s="26"/>
      <c r="J182" s="26"/>
      <c r="K182" s="26"/>
      <c r="L182" s="26"/>
      <c r="M182" s="26"/>
      <c r="N182" s="26"/>
      <c r="O182" s="26"/>
      <c r="P182" s="26"/>
      <c r="Q182" s="26"/>
      <c r="R182" s="26"/>
      <c r="S182" s="26"/>
      <c r="T182" s="26"/>
      <c r="U182" s="25"/>
    </row>
    <row r="183" spans="2:21" x14ac:dyDescent="0.2">
      <c r="B183" s="24"/>
      <c r="C183" s="26"/>
      <c r="D183" s="26"/>
      <c r="E183" s="26"/>
      <c r="F183" s="26"/>
      <c r="G183" s="26"/>
      <c r="H183" s="26"/>
      <c r="I183" s="26"/>
      <c r="J183" s="26"/>
      <c r="K183" s="26"/>
      <c r="L183" s="26"/>
      <c r="M183" s="26"/>
      <c r="N183" s="26"/>
      <c r="O183" s="26"/>
      <c r="P183" s="26"/>
      <c r="Q183" s="26"/>
      <c r="R183" s="26"/>
      <c r="S183" s="26"/>
      <c r="T183" s="26"/>
      <c r="U183" s="25"/>
    </row>
    <row r="184" spans="2:21" x14ac:dyDescent="0.2">
      <c r="B184" s="24"/>
      <c r="C184" s="26"/>
      <c r="D184" s="26"/>
      <c r="E184" s="26"/>
      <c r="F184" s="26"/>
      <c r="G184" s="26"/>
      <c r="H184" s="26"/>
      <c r="I184" s="26"/>
      <c r="J184" s="26"/>
      <c r="K184" s="26"/>
      <c r="L184" s="26"/>
      <c r="M184" s="26"/>
      <c r="N184" s="26"/>
      <c r="O184" s="26"/>
      <c r="P184" s="26"/>
      <c r="Q184" s="26"/>
      <c r="R184" s="26"/>
      <c r="S184" s="26"/>
      <c r="T184" s="26"/>
      <c r="U184" s="25"/>
    </row>
    <row r="185" spans="2:21" x14ac:dyDescent="0.2">
      <c r="B185" s="24"/>
      <c r="C185" s="26"/>
      <c r="D185" s="26"/>
      <c r="E185" s="26"/>
      <c r="F185" s="26"/>
      <c r="G185" s="26"/>
      <c r="H185" s="26"/>
      <c r="I185" s="26"/>
      <c r="J185" s="26"/>
      <c r="K185" s="26"/>
      <c r="L185" s="26"/>
      <c r="M185" s="26"/>
      <c r="N185" s="26"/>
      <c r="O185" s="26"/>
      <c r="P185" s="26"/>
      <c r="Q185" s="26"/>
      <c r="R185" s="26"/>
      <c r="S185" s="26"/>
      <c r="T185" s="26"/>
      <c r="U185" s="25"/>
    </row>
    <row r="186" spans="2:21" x14ac:dyDescent="0.2">
      <c r="B186" s="24"/>
      <c r="C186" s="26"/>
      <c r="D186" s="26"/>
      <c r="E186" s="26"/>
      <c r="F186" s="26"/>
      <c r="G186" s="26"/>
      <c r="H186" s="26"/>
      <c r="I186" s="26"/>
      <c r="J186" s="26"/>
      <c r="K186" s="26"/>
      <c r="L186" s="26"/>
      <c r="M186" s="26"/>
      <c r="N186" s="26"/>
      <c r="O186" s="26"/>
      <c r="P186" s="26"/>
      <c r="Q186" s="26"/>
      <c r="R186" s="26"/>
      <c r="S186" s="26"/>
      <c r="T186" s="26"/>
      <c r="U186" s="25"/>
    </row>
    <row r="187" spans="2:21" x14ac:dyDescent="0.2">
      <c r="B187" s="24"/>
      <c r="C187" s="26"/>
      <c r="D187" s="26"/>
      <c r="E187" s="26"/>
      <c r="F187" s="26"/>
      <c r="G187" s="26"/>
      <c r="H187" s="26"/>
      <c r="I187" s="26"/>
      <c r="J187" s="26"/>
      <c r="K187" s="26"/>
      <c r="L187" s="26"/>
      <c r="M187" s="26"/>
      <c r="N187" s="26"/>
      <c r="O187" s="26"/>
      <c r="P187" s="26"/>
      <c r="Q187" s="26"/>
      <c r="R187" s="26"/>
      <c r="S187" s="26"/>
      <c r="T187" s="26"/>
      <c r="U187" s="25"/>
    </row>
    <row r="188" spans="2:21" ht="15" thickBot="1" x14ac:dyDescent="0.25">
      <c r="B188" s="29"/>
      <c r="C188" s="30"/>
      <c r="D188" s="30"/>
      <c r="E188" s="30"/>
      <c r="F188" s="30"/>
      <c r="G188" s="30"/>
      <c r="H188" s="30"/>
      <c r="I188" s="30"/>
      <c r="J188" s="30"/>
      <c r="K188" s="30"/>
      <c r="L188" s="30"/>
      <c r="M188" s="30"/>
      <c r="N188" s="30"/>
      <c r="O188" s="30"/>
      <c r="P188" s="30"/>
      <c r="Q188" s="30"/>
      <c r="R188" s="30"/>
      <c r="S188" s="30"/>
      <c r="T188" s="30"/>
      <c r="U188" s="31"/>
    </row>
    <row r="189" spans="2:21" x14ac:dyDescent="0.2"/>
    <row r="190" spans="2:21" x14ac:dyDescent="0.2"/>
    <row r="191" spans="2:21" x14ac:dyDescent="0.2">
      <c r="C191" s="32"/>
      <c r="D191" s="33"/>
      <c r="E191" s="33"/>
      <c r="F191" s="33"/>
      <c r="O191" s="34"/>
      <c r="P191" s="35"/>
    </row>
    <row r="192" spans="2:21" x14ac:dyDescent="0.2">
      <c r="O192" s="34"/>
      <c r="P192" s="35"/>
    </row>
    <row r="193" spans="11:16" x14ac:dyDescent="0.2">
      <c r="O193" s="34"/>
      <c r="P193" s="35"/>
    </row>
    <row r="194" spans="11:16" x14ac:dyDescent="0.2"/>
    <row r="195" spans="11:16" ht="18" x14ac:dyDescent="0.25">
      <c r="K195" s="161" t="s">
        <v>125</v>
      </c>
      <c r="L195" s="161"/>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111</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112</v>
      </c>
    </row>
    <row r="64" spans="1:3" x14ac:dyDescent="0.25">
      <c r="A64" s="2" t="s">
        <v>65</v>
      </c>
      <c r="B64" s="2" t="s">
        <v>1</v>
      </c>
    </row>
    <row r="65" spans="1:3" x14ac:dyDescent="0.25">
      <c r="A65" s="2" t="s">
        <v>66</v>
      </c>
      <c r="B65" s="3" t="s">
        <v>1</v>
      </c>
      <c r="C65" s="2" t="s">
        <v>112</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112</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112</v>
      </c>
    </row>
    <row r="74" spans="1:3" x14ac:dyDescent="0.25">
      <c r="A74" s="2" t="s">
        <v>75</v>
      </c>
      <c r="B74" s="2" t="s">
        <v>1</v>
      </c>
    </row>
    <row r="75" spans="1:3" x14ac:dyDescent="0.25">
      <c r="A75" s="2" t="s">
        <v>76</v>
      </c>
      <c r="B75" s="2" t="s">
        <v>1</v>
      </c>
    </row>
    <row r="76" spans="1:3" x14ac:dyDescent="0.25">
      <c r="A76" s="2" t="s">
        <v>77</v>
      </c>
      <c r="B76" s="3" t="s">
        <v>1</v>
      </c>
      <c r="C76" s="2" t="s">
        <v>112</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Autodiagnóstico</vt:lpstr>
      <vt:lpstr>Gráficas</vt:lpstr>
      <vt:lpstr>Tipología entidad</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cp:lastPrinted>2019-03-21T21:14:35Z</cp:lastPrinted>
  <dcterms:created xsi:type="dcterms:W3CDTF">2016-12-25T14:51:07Z</dcterms:created>
  <dcterms:modified xsi:type="dcterms:W3CDTF">2019-12-19T17:10:47Z</dcterms:modified>
</cp:coreProperties>
</file>